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2"/>
  </bookViews>
  <sheets>
    <sheet name="クラブ情報" sheetId="1" r:id="rId1"/>
    <sheet name="札幌春季" sheetId="2" r:id="rId2"/>
    <sheet name="札幌ジュニア" sheetId="3" r:id="rId3"/>
    <sheet name="札幌年齢別" sheetId="4" r:id="rId4"/>
    <sheet name="Sapporo NYC" sheetId="5" r:id="rId5"/>
  </sheets>
  <definedNames>
    <definedName name="_xlnm.Print_Area" localSheetId="4">'Sapporo NYC'!$A$1:$AH$52</definedName>
    <definedName name="_xlnm.Print_Area" localSheetId="2">'札幌ジュニア'!$A$1:$AH$52</definedName>
    <definedName name="_xlnm.Print_Area" localSheetId="1">'札幌春季'!$A$1:$AH$52</definedName>
    <definedName name="_xlnm.Print_Area" localSheetId="3">'札幌年齢別'!$A$1:$AH$52</definedName>
  </definedNames>
  <calcPr fullCalcOnLoad="1"/>
</workbook>
</file>

<file path=xl/sharedStrings.xml><?xml version="1.0" encoding="utf-8"?>
<sst xmlns="http://schemas.openxmlformats.org/spreadsheetml/2006/main" count="604" uniqueCount="100">
  <si>
    <t>１１～１２歳</t>
  </si>
  <si>
    <t>１３～１４歳</t>
  </si>
  <si>
    <t>名義</t>
  </si>
  <si>
    <t>札幌水泳協会</t>
  </si>
  <si>
    <t>団体登録番号</t>
  </si>
  <si>
    <t>団体名</t>
  </si>
  <si>
    <t>男子</t>
  </si>
  <si>
    <t>女子</t>
  </si>
  <si>
    <t>合　　　計</t>
  </si>
  <si>
    <t>計</t>
  </si>
  <si>
    <t>団体略称</t>
  </si>
  <si>
    <t>申込責任者</t>
  </si>
  <si>
    <t>電話</t>
  </si>
  <si>
    <t>参加者数</t>
  </si>
  <si>
    <t>参加種目数</t>
  </si>
  <si>
    <t>Ｍリレー</t>
  </si>
  <si>
    <t>Ｆリレー</t>
  </si>
  <si>
    <t>印</t>
  </si>
  <si>
    <t>個人種目</t>
  </si>
  <si>
    <t>区　　　分</t>
  </si>
  <si>
    <t>プログラム予約料</t>
  </si>
  <si>
    <t>速報予約料</t>
  </si>
  <si>
    <t>申込金内訳</t>
  </si>
  <si>
    <t>派遣競技役員氏名</t>
  </si>
  <si>
    <t>競技役員登録番号</t>
  </si>
  <si>
    <t>①</t>
  </si>
  <si>
    <t>②</t>
  </si>
  <si>
    <t>×</t>
  </si>
  <si>
    <t>種目</t>
  </si>
  <si>
    <t>部</t>
  </si>
  <si>
    <t>＝</t>
  </si>
  <si>
    <t>円</t>
  </si>
  <si>
    <t>年</t>
  </si>
  <si>
    <t>日</t>
  </si>
  <si>
    <t>記入</t>
  </si>
  <si>
    <t>団体住所</t>
  </si>
  <si>
    <t>団体責任者</t>
  </si>
  <si>
    <t>申　込　総　括　表</t>
  </si>
  <si>
    <t>様式１</t>
  </si>
  <si>
    <t>参加料</t>
  </si>
  <si>
    <t>合　　計　　金　　額</t>
  </si>
  <si>
    <t>　通　　信　　欄</t>
  </si>
  <si>
    <t>区分外</t>
  </si>
  <si>
    <t>１０歳以下</t>
  </si>
  <si>
    <t>ゆうちょ銀行</t>
  </si>
  <si>
    <t>02770-6-37037</t>
  </si>
  <si>
    <t>振替払込金受領証添付欄</t>
  </si>
  <si>
    <t>混合Ｍリレー</t>
  </si>
  <si>
    <t>混合Ｆリレー</t>
  </si>
  <si>
    <t>名</t>
  </si>
  <si>
    <t>競技会運営負担金</t>
  </si>
  <si>
    <t>性別</t>
  </si>
  <si>
    <t>２次要項送付先</t>
  </si>
  <si>
    <t>※２次要項の送付先住所については、団体住所と同じ場合は「同上」と記載下さい。</t>
  </si>
  <si>
    <t>※２次要項の送付先電話番号については、１０時～１６時までの時間帯で連絡の取れる方の記載をお願いします。</t>
  </si>
  <si>
    <t>-</t>
  </si>
  <si>
    <t>１５歳以上</t>
  </si>
  <si>
    <t>領収書</t>
  </si>
  <si>
    <t>日付</t>
  </si>
  <si>
    <t>月</t>
  </si>
  <si>
    <t>付</t>
  </si>
  <si>
    <t>宛名</t>
  </si>
  <si>
    <t>枚数</t>
  </si>
  <si>
    <t>枚</t>
  </si>
  <si>
    <t>金額</t>
  </si>
  <si>
    <t>内訳</t>
  </si>
  <si>
    <t>① ￥</t>
  </si>
  <si>
    <t>④ ￥</t>
  </si>
  <si>
    <t>② ￥</t>
  </si>
  <si>
    <t>⑤ ￥</t>
  </si>
  <si>
    <t>③ ￥</t>
  </si>
  <si>
    <t>⑥ ￥</t>
  </si>
  <si>
    <t>〒</t>
  </si>
  <si>
    <t>月</t>
  </si>
  <si>
    <t>郵便番号</t>
  </si>
  <si>
    <t>電話番号</t>
  </si>
  <si>
    <t>住所①</t>
  </si>
  <si>
    <t>住所②</t>
  </si>
  <si>
    <t>（ハイフン無しで入力）</t>
  </si>
  <si>
    <t>二次要項送付先</t>
  </si>
  <si>
    <t>◆二次要項送付先が、団体住所と</t>
  </si>
  <si>
    <t>氏　　　名</t>
  </si>
  <si>
    <t>申込責任者</t>
  </si>
  <si>
    <t>※クラブ情報を入力して下さい。各競技会総括表のクラブ情報に反映されます※</t>
  </si>
  <si>
    <t>（どちらかを選択）</t>
  </si>
  <si>
    <r>
      <t xml:space="preserve">資格級 
</t>
    </r>
    <r>
      <rPr>
        <sz val="6"/>
        <rFont val="ＭＳ Ｐゴシック"/>
        <family val="3"/>
      </rPr>
      <t>(選択して下さい)</t>
    </r>
  </si>
  <si>
    <t>同じです</t>
  </si>
  <si>
    <t>年齢</t>
  </si>
  <si>
    <t>※領収書を希望する団体は内訳を記載下さい。領収書の発送は２次要項に同封します。</t>
  </si>
  <si>
    <t xml:space="preserve"> 　早期の発送を希望する場合は、宛先を記入し８４円切手を貼付した返信用封筒を同封して下さい。</t>
  </si>
  <si>
    <t>※領収書を希望する団体は内訳を記載下さい。領収書の発送は２次要項に同封します。</t>
  </si>
  <si>
    <t>　 早期の発送を希望する場合は、宛先を記入し８４円切手を貼付した返信用封筒を同封して下さい。</t>
  </si>
  <si>
    <t>※１８歳は高校生までとする。</t>
  </si>
  <si>
    <t xml:space="preserve">※　参加登録団体は競技役員（有資格者）を１名派遣すること。参加選手数が30名をこえる場合はもう1名派遣すること。ただし、その場合は無資格者でも構わない。追加派遣できない場合は運営負担金として5000円を納入すること。
競技役員資格を有していない場合は「資格なし」をプルダウンより選択下さい。また、競技役員資格を取得中の場合は「研修役員」をプルダウンより選択下さい。
</t>
  </si>
  <si>
    <t>第３７回　札幌春季水泳競技大会</t>
  </si>
  <si>
    <t>２０２４年度　札幌ジュニア水泳競技大会</t>
  </si>
  <si>
    <t>第３２回　札幌年齢別水泳競技大会</t>
  </si>
  <si>
    <t>２０２４年度　Sapporo New Year Cup</t>
  </si>
  <si>
    <t>プログラム配信料</t>
  </si>
  <si>
    <r>
      <t>申　込　総　括　表　</t>
    </r>
    <r>
      <rPr>
        <sz val="10"/>
        <rFont val="ＭＳ Ｐゴシック"/>
        <family val="3"/>
      </rPr>
      <t>(2024.5.18修正版）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</si>
</sst>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00\-0000"/>
    <numFmt numFmtId="182" formatCode="[$]ggge&quot;年&quot;m&quot;月&quot;d&quot;日&quot;;@"/>
    <numFmt numFmtId="183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u val="single"/>
      <sz val="14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4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fgColor rgb="FFFFFF00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dotted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 diagonalUp="1">
      <left style="thin"/>
      <right style="thin"/>
      <top style="thick"/>
      <bottom style="thin"/>
      <diagonal style="thin"/>
    </border>
    <border diagonalUp="1">
      <left style="thin"/>
      <right style="thick"/>
      <top style="thick"/>
      <bottom style="thin"/>
      <diagonal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ck"/>
      <top style="thin"/>
      <bottom>
        <color indexed="63"/>
      </bottom>
      <diagonal style="thin"/>
    </border>
    <border>
      <left>
        <color indexed="63"/>
      </left>
      <right style="thin"/>
      <top style="double"/>
      <bottom style="thin"/>
    </border>
    <border>
      <left style="thick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ck"/>
      <top style="thin"/>
      <bottom style="double"/>
    </border>
    <border>
      <left style="thick"/>
      <right style="thin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>
        <color indexed="63"/>
      </left>
      <right style="thin"/>
      <top style="thin"/>
      <bottom style="double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 style="thin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0" fillId="0" borderId="0" xfId="0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center"/>
    </xf>
    <xf numFmtId="49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22" xfId="0" applyFill="1" applyBorder="1" applyAlignment="1">
      <alignment horizontal="center" vertical="center" textRotation="255" shrinkToFit="1"/>
    </xf>
    <xf numFmtId="0" fontId="0" fillId="33" borderId="23" xfId="0" applyFill="1" applyBorder="1" applyAlignment="1">
      <alignment horizontal="center" vertical="center"/>
    </xf>
    <xf numFmtId="49" fontId="0" fillId="33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9" fillId="34" borderId="10" xfId="0" applyFont="1" applyFill="1" applyBorder="1" applyAlignment="1">
      <alignment horizontal="distributed" vertical="center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11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12" fillId="0" borderId="0" xfId="0" applyFont="1" applyAlignment="1">
      <alignment horizontal="righ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distributed" vertical="distributed" textRotation="255" shrinkToFit="1"/>
    </xf>
    <xf numFmtId="0" fontId="9" fillId="34" borderId="10" xfId="0" applyFont="1" applyFill="1" applyBorder="1" applyAlignment="1">
      <alignment horizontal="distributed" vertical="center"/>
    </xf>
    <xf numFmtId="181" fontId="0" fillId="0" borderId="14" xfId="0" applyNumberFormat="1" applyFill="1" applyBorder="1" applyAlignment="1" applyProtection="1">
      <alignment horizontal="left" vertical="center"/>
      <protection locked="0"/>
    </xf>
    <xf numFmtId="181" fontId="0" fillId="0" borderId="12" xfId="0" applyNumberFormat="1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 shrinkToFit="1"/>
      <protection locked="0"/>
    </xf>
    <xf numFmtId="0" fontId="0" fillId="0" borderId="14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9" fillId="34" borderId="10" xfId="0" applyFont="1" applyFill="1" applyBorder="1" applyAlignment="1">
      <alignment horizontal="center" vertical="center" textRotation="255" shrinkToFit="1"/>
    </xf>
    <xf numFmtId="0" fontId="0" fillId="0" borderId="21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10" fillId="33" borderId="0" xfId="0" applyFont="1" applyFill="1" applyBorder="1" applyAlignment="1">
      <alignment horizontal="center" vertical="center" shrinkToFit="1"/>
    </xf>
    <xf numFmtId="0" fontId="10" fillId="28" borderId="31" xfId="0" applyFont="1" applyFill="1" applyBorder="1" applyAlignment="1" applyProtection="1">
      <alignment horizontal="center" vertical="center"/>
      <protection locked="0"/>
    </xf>
    <xf numFmtId="0" fontId="10" fillId="28" borderId="32" xfId="0" applyFont="1" applyFill="1" applyBorder="1" applyAlignment="1" applyProtection="1">
      <alignment horizontal="center" vertical="center"/>
      <protection locked="0"/>
    </xf>
    <xf numFmtId="0" fontId="49" fillId="33" borderId="11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distributed" vertical="center" shrinkToFit="1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 locked="0"/>
    </xf>
    <xf numFmtId="0" fontId="9" fillId="34" borderId="22" xfId="0" applyFont="1" applyFill="1" applyBorder="1" applyAlignment="1">
      <alignment horizontal="distributed" vertical="center" shrinkToFit="1"/>
    </xf>
    <xf numFmtId="0" fontId="9" fillId="34" borderId="23" xfId="0" applyFont="1" applyFill="1" applyBorder="1" applyAlignment="1">
      <alignment horizontal="distributed" vertical="center" shrinkToFit="1"/>
    </xf>
    <xf numFmtId="0" fontId="9" fillId="34" borderId="24" xfId="0" applyFont="1" applyFill="1" applyBorder="1" applyAlignment="1">
      <alignment horizontal="distributed" vertical="center" shrinkToFit="1"/>
    </xf>
    <xf numFmtId="0" fontId="9" fillId="34" borderId="11" xfId="0" applyFont="1" applyFill="1" applyBorder="1" applyAlignment="1">
      <alignment horizontal="distributed" vertical="center" shrinkToFit="1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" fontId="0" fillId="0" borderId="21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horizontal="left" vertical="center"/>
    </xf>
    <xf numFmtId="176" fontId="0" fillId="0" borderId="14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1" xfId="0" applyNumberFormat="1" applyBorder="1" applyAlignment="1">
      <alignment horizontal="left" vertical="center" shrinkToFit="1"/>
    </xf>
    <xf numFmtId="0" fontId="0" fillId="0" borderId="13" xfId="0" applyNumberFormat="1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1" fontId="0" fillId="0" borderId="23" xfId="0" applyNumberFormat="1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center" shrinkToFit="1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distributed" vertical="center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distributed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2" xfId="0" applyBorder="1" applyAlignment="1">
      <alignment horizontal="distributed" vertical="center" wrapText="1"/>
    </xf>
    <xf numFmtId="0" fontId="0" fillId="0" borderId="43" xfId="0" applyBorder="1" applyAlignment="1">
      <alignment horizontal="distributed" vertical="center" wrapText="1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distributed" vertical="center" wrapText="1"/>
    </xf>
    <xf numFmtId="0" fontId="0" fillId="0" borderId="45" xfId="0" applyBorder="1" applyAlignment="1">
      <alignment horizontal="distributed" vertical="center" wrapText="1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35" xfId="0" applyBorder="1" applyAlignment="1">
      <alignment horizontal="center" vertical="distributed" textRotation="255" indent="1"/>
    </xf>
    <xf numFmtId="0" fontId="0" fillId="0" borderId="74" xfId="0" applyBorder="1" applyAlignment="1">
      <alignment horizontal="center" vertical="distributed" textRotation="255" indent="1"/>
    </xf>
    <xf numFmtId="0" fontId="0" fillId="0" borderId="65" xfId="0" applyBorder="1" applyAlignment="1">
      <alignment horizontal="center" vertical="distributed" textRotation="255" indent="1"/>
    </xf>
    <xf numFmtId="0" fontId="0" fillId="0" borderId="22" xfId="0" applyBorder="1" applyAlignment="1">
      <alignment horizontal="center" vertical="distributed" textRotation="255"/>
    </xf>
    <xf numFmtId="0" fontId="0" fillId="0" borderId="46" xfId="0" applyBorder="1" applyAlignment="1">
      <alignment horizontal="center" vertical="distributed" textRotation="255"/>
    </xf>
    <xf numFmtId="0" fontId="0" fillId="0" borderId="24" xfId="0" applyBorder="1" applyAlignment="1">
      <alignment horizontal="center" vertical="distributed" textRotation="255"/>
    </xf>
    <xf numFmtId="0" fontId="2" fillId="0" borderId="21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31" xfId="0" applyFill="1" applyBorder="1" applyAlignment="1" applyProtection="1">
      <alignment horizontal="right" vertical="center"/>
      <protection locked="0"/>
    </xf>
    <xf numFmtId="0" fontId="0" fillId="0" borderId="32" xfId="0" applyFill="1" applyBorder="1" applyAlignment="1" applyProtection="1">
      <alignment horizontal="right" vertical="center"/>
      <protection locked="0"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76" fontId="8" fillId="0" borderId="24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distributed" vertical="center" shrinkToFit="1"/>
    </xf>
    <xf numFmtId="0" fontId="0" fillId="0" borderId="0" xfId="0" applyBorder="1" applyAlignment="1">
      <alignment horizontal="left" vertical="center"/>
    </xf>
    <xf numFmtId="0" fontId="13" fillId="0" borderId="0" xfId="0" applyFont="1" applyBorder="1" applyAlignment="1">
      <alignment horizontal="left" vertical="top" wrapText="1"/>
    </xf>
    <xf numFmtId="0" fontId="0" fillId="0" borderId="35" xfId="0" applyBorder="1" applyAlignment="1">
      <alignment horizontal="center" vertical="center" textRotation="255" shrinkToFit="1"/>
    </xf>
    <xf numFmtId="0" fontId="0" fillId="0" borderId="74" xfId="0" applyBorder="1" applyAlignment="1">
      <alignment horizontal="center" vertical="center" textRotation="255" shrinkToFit="1"/>
    </xf>
    <xf numFmtId="0" fontId="0" fillId="0" borderId="65" xfId="0" applyBorder="1" applyAlignment="1">
      <alignment horizontal="center" vertical="center" textRotation="255" shrinkToFit="1"/>
    </xf>
    <xf numFmtId="0" fontId="0" fillId="0" borderId="21" xfId="0" applyBorder="1" applyAlignment="1" applyProtection="1">
      <alignment horizontal="right" vertical="center" shrinkToFit="1"/>
      <protection locked="0"/>
    </xf>
    <xf numFmtId="0" fontId="0" fillId="0" borderId="14" xfId="0" applyBorder="1" applyAlignment="1" applyProtection="1">
      <alignment horizontal="right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14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3" fontId="0" fillId="0" borderId="14" xfId="0" applyNumberFormat="1" applyBorder="1" applyAlignment="1" applyProtection="1">
      <alignment horizontal="left" vertical="center" shrinkToFit="1"/>
      <protection locked="0"/>
    </xf>
    <xf numFmtId="3" fontId="0" fillId="0" borderId="12" xfId="0" applyNumberFormat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left" vertical="center"/>
    </xf>
    <xf numFmtId="0" fontId="7" fillId="0" borderId="21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0" fillId="0" borderId="0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8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82" xfId="0" applyFill="1" applyBorder="1" applyAlignment="1" applyProtection="1">
      <alignment horizontal="right" vertical="center"/>
      <protection locked="0"/>
    </xf>
    <xf numFmtId="0" fontId="0" fillId="0" borderId="83" xfId="0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4.50390625" style="0" customWidth="1"/>
    <col min="2" max="2" width="10.75390625" style="0" customWidth="1"/>
    <col min="3" max="14" width="6.125" style="0" customWidth="1"/>
    <col min="15" max="19" width="5.625" style="0" customWidth="1"/>
  </cols>
  <sheetData>
    <row r="1" spans="1:14" ht="24.75" customHeight="1">
      <c r="A1" s="47" t="s">
        <v>83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3.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4.75" customHeight="1">
      <c r="A3" s="72" t="s">
        <v>4</v>
      </c>
      <c r="B3" s="72"/>
      <c r="C3" s="57"/>
      <c r="D3" s="58"/>
      <c r="E3" s="58"/>
      <c r="F3" s="58"/>
      <c r="G3" s="59"/>
      <c r="H3" s="48"/>
      <c r="I3" s="48"/>
      <c r="J3" s="48"/>
      <c r="K3" s="48"/>
      <c r="L3" s="48"/>
      <c r="M3" s="48"/>
      <c r="N3" s="48"/>
    </row>
    <row r="4" spans="1:14" ht="24.75" customHeight="1">
      <c r="A4" s="72" t="s">
        <v>5</v>
      </c>
      <c r="B4" s="72"/>
      <c r="C4" s="78"/>
      <c r="D4" s="79"/>
      <c r="E4" s="79"/>
      <c r="F4" s="79"/>
      <c r="G4" s="79"/>
      <c r="H4" s="80"/>
      <c r="I4" s="48"/>
      <c r="J4" s="48"/>
      <c r="K4" s="48"/>
      <c r="L4" s="48"/>
      <c r="M4" s="48"/>
      <c r="N4" s="48"/>
    </row>
    <row r="5" spans="1:14" ht="24.75" customHeight="1">
      <c r="A5" s="72" t="s">
        <v>10</v>
      </c>
      <c r="B5" s="72"/>
      <c r="C5" s="57"/>
      <c r="D5" s="58"/>
      <c r="E5" s="58"/>
      <c r="F5" s="58"/>
      <c r="G5" s="58"/>
      <c r="H5" s="59"/>
      <c r="I5" s="48"/>
      <c r="J5" s="48"/>
      <c r="K5" s="48"/>
      <c r="L5" s="48"/>
      <c r="M5" s="48"/>
      <c r="N5" s="48"/>
    </row>
    <row r="6" spans="1:14" ht="24.75" customHeight="1">
      <c r="A6" s="71" t="s">
        <v>35</v>
      </c>
      <c r="B6" s="56" t="s">
        <v>74</v>
      </c>
      <c r="C6" s="43" t="s">
        <v>72</v>
      </c>
      <c r="D6" s="73"/>
      <c r="E6" s="74"/>
      <c r="F6" s="48" t="s">
        <v>78</v>
      </c>
      <c r="G6" s="48"/>
      <c r="H6" s="48"/>
      <c r="I6" s="48"/>
      <c r="J6" s="48"/>
      <c r="K6" s="48"/>
      <c r="L6" s="48"/>
      <c r="M6" s="48"/>
      <c r="N6" s="48"/>
    </row>
    <row r="7" spans="1:14" ht="24.75" customHeight="1">
      <c r="A7" s="71"/>
      <c r="B7" s="56" t="s">
        <v>76</v>
      </c>
      <c r="C7" s="75"/>
      <c r="D7" s="76"/>
      <c r="E7" s="76"/>
      <c r="F7" s="76"/>
      <c r="G7" s="76"/>
      <c r="H7" s="76"/>
      <c r="I7" s="76"/>
      <c r="J7" s="76"/>
      <c r="K7" s="76"/>
      <c r="L7" s="76"/>
      <c r="M7" s="76"/>
      <c r="N7" s="77"/>
    </row>
    <row r="8" spans="1:14" ht="24.75" customHeight="1">
      <c r="A8" s="71"/>
      <c r="B8" s="56" t="s">
        <v>77</v>
      </c>
      <c r="C8" s="75"/>
      <c r="D8" s="76"/>
      <c r="E8" s="76"/>
      <c r="F8" s="76"/>
      <c r="G8" s="76"/>
      <c r="H8" s="76"/>
      <c r="I8" s="76"/>
      <c r="J8" s="76"/>
      <c r="K8" s="76"/>
      <c r="L8" s="76"/>
      <c r="M8" s="76"/>
      <c r="N8" s="77"/>
    </row>
    <row r="9" spans="1:14" ht="24.75" customHeight="1">
      <c r="A9" s="71"/>
      <c r="B9" s="56" t="s">
        <v>75</v>
      </c>
      <c r="C9" s="60"/>
      <c r="D9" s="2" t="s">
        <v>55</v>
      </c>
      <c r="E9" s="61"/>
      <c r="F9" s="4" t="s">
        <v>55</v>
      </c>
      <c r="G9" s="62"/>
      <c r="H9" s="48"/>
      <c r="I9" s="48"/>
      <c r="J9" s="48"/>
      <c r="K9" s="48"/>
      <c r="L9" s="48"/>
      <c r="M9" s="48"/>
      <c r="N9" s="48"/>
    </row>
    <row r="10" spans="1:14" ht="24.75" customHeight="1">
      <c r="A10" s="89" t="s">
        <v>36</v>
      </c>
      <c r="B10" s="89"/>
      <c r="C10" s="91" t="s">
        <v>81</v>
      </c>
      <c r="D10" s="91"/>
      <c r="E10" s="92"/>
      <c r="F10" s="92"/>
      <c r="G10" s="92"/>
      <c r="H10" s="92"/>
      <c r="I10" s="92"/>
      <c r="J10" s="48"/>
      <c r="K10" s="48"/>
      <c r="L10" s="48"/>
      <c r="M10" s="48"/>
      <c r="N10" s="48"/>
    </row>
    <row r="11" spans="1:14" ht="24.75" customHeight="1">
      <c r="A11" s="89"/>
      <c r="B11" s="89"/>
      <c r="C11" s="90" t="s">
        <v>75</v>
      </c>
      <c r="D11" s="90"/>
      <c r="E11" s="63"/>
      <c r="F11" s="46" t="s">
        <v>55</v>
      </c>
      <c r="G11" s="63"/>
      <c r="H11" s="46" t="s">
        <v>55</v>
      </c>
      <c r="I11" s="64"/>
      <c r="J11" s="48"/>
      <c r="K11" s="48"/>
      <c r="L11" s="48"/>
      <c r="M11" s="48"/>
      <c r="N11" s="48"/>
    </row>
    <row r="12" spans="1:14" ht="24.75" customHeight="1">
      <c r="A12" s="93" t="s">
        <v>82</v>
      </c>
      <c r="B12" s="94"/>
      <c r="C12" s="91" t="s">
        <v>81</v>
      </c>
      <c r="D12" s="91"/>
      <c r="E12" s="92"/>
      <c r="F12" s="92"/>
      <c r="G12" s="92"/>
      <c r="H12" s="92"/>
      <c r="I12" s="92"/>
      <c r="J12" s="48"/>
      <c r="K12" s="48"/>
      <c r="L12" s="48"/>
      <c r="M12" s="48"/>
      <c r="N12" s="48"/>
    </row>
    <row r="13" spans="1:14" ht="24.75" customHeight="1">
      <c r="A13" s="95"/>
      <c r="B13" s="96"/>
      <c r="C13" s="90" t="s">
        <v>75</v>
      </c>
      <c r="D13" s="90"/>
      <c r="E13" s="63"/>
      <c r="F13" s="46" t="s">
        <v>55</v>
      </c>
      <c r="G13" s="63"/>
      <c r="H13" s="46" t="s">
        <v>55</v>
      </c>
      <c r="I13" s="64"/>
      <c r="J13" s="48"/>
      <c r="K13" s="48"/>
      <c r="L13" s="48"/>
      <c r="M13" s="48"/>
      <c r="N13" s="48"/>
    </row>
    <row r="14" spans="1:14" ht="9.75" customHeight="1" thickBot="1">
      <c r="A14" s="49"/>
      <c r="B14" s="50"/>
      <c r="C14" s="51"/>
      <c r="D14" s="52"/>
      <c r="E14" s="51"/>
      <c r="F14" s="52"/>
      <c r="G14" s="51"/>
      <c r="H14" s="48"/>
      <c r="I14" s="48"/>
      <c r="J14" s="48"/>
      <c r="K14" s="48"/>
      <c r="L14" s="48"/>
      <c r="M14" s="48"/>
      <c r="N14" s="48"/>
    </row>
    <row r="15" spans="1:14" ht="24.75" customHeight="1" thickBot="1" thickTop="1">
      <c r="A15" s="85" t="s">
        <v>80</v>
      </c>
      <c r="B15" s="85"/>
      <c r="C15" s="85"/>
      <c r="D15" s="85"/>
      <c r="E15" s="85"/>
      <c r="F15" s="86" t="s">
        <v>86</v>
      </c>
      <c r="G15" s="87"/>
      <c r="H15" s="55" t="s">
        <v>84</v>
      </c>
      <c r="I15" s="48"/>
      <c r="J15" s="48"/>
      <c r="K15" s="48"/>
      <c r="L15" s="48"/>
      <c r="M15" s="48"/>
      <c r="N15" s="48"/>
    </row>
    <row r="16" spans="1:14" ht="9.75" customHeight="1" thickTop="1">
      <c r="A16" s="53"/>
      <c r="B16" s="54"/>
      <c r="C16" s="54"/>
      <c r="D16" s="54"/>
      <c r="E16" s="54"/>
      <c r="F16" s="52"/>
      <c r="G16" s="51"/>
      <c r="H16" s="48"/>
      <c r="I16" s="48"/>
      <c r="J16" s="48"/>
      <c r="K16" s="48"/>
      <c r="L16" s="48"/>
      <c r="M16" s="48"/>
      <c r="N16" s="48"/>
    </row>
    <row r="17" spans="1:14" ht="24.75" customHeight="1">
      <c r="A17" s="81" t="s">
        <v>79</v>
      </c>
      <c r="B17" s="56" t="s">
        <v>74</v>
      </c>
      <c r="C17" s="43" t="s">
        <v>72</v>
      </c>
      <c r="D17" s="73"/>
      <c r="E17" s="74"/>
      <c r="F17" s="48" t="s">
        <v>78</v>
      </c>
      <c r="G17" s="48"/>
      <c r="H17" s="48"/>
      <c r="I17" s="88" t="str">
        <f>IF(F15="同じです","記入の必要はありません","")</f>
        <v>記入の必要はありません</v>
      </c>
      <c r="J17" s="88"/>
      <c r="K17" s="88"/>
      <c r="L17" s="88"/>
      <c r="M17" s="88"/>
      <c r="N17" s="88"/>
    </row>
    <row r="18" spans="1:14" ht="24.75" customHeight="1">
      <c r="A18" s="81"/>
      <c r="B18" s="56" t="s">
        <v>76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1:14" ht="24.75" customHeight="1">
      <c r="A19" s="81"/>
      <c r="B19" s="56" t="s">
        <v>77</v>
      </c>
      <c r="C19" s="82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</row>
    <row r="20" spans="1:14" ht="24.75" customHeight="1">
      <c r="A20" s="81"/>
      <c r="B20" s="56" t="s">
        <v>75</v>
      </c>
      <c r="C20" s="60"/>
      <c r="D20" s="2" t="s">
        <v>55</v>
      </c>
      <c r="E20" s="63"/>
      <c r="F20" s="2" t="s">
        <v>55</v>
      </c>
      <c r="G20" s="64"/>
      <c r="H20" s="48"/>
      <c r="I20" s="48"/>
      <c r="J20" s="48"/>
      <c r="K20" s="48"/>
      <c r="L20" s="48"/>
      <c r="M20" s="48"/>
      <c r="N20" s="48"/>
    </row>
    <row r="21" ht="24.75" customHeight="1"/>
    <row r="22" ht="24.75" customHeight="1"/>
    <row r="23" ht="24.75" customHeight="1"/>
  </sheetData>
  <sheetProtection password="D8BF" sheet="1" selectLockedCells="1"/>
  <mergeCells count="23">
    <mergeCell ref="A10:B11"/>
    <mergeCell ref="C11:D11"/>
    <mergeCell ref="C10:D10"/>
    <mergeCell ref="E10:I10"/>
    <mergeCell ref="A12:B13"/>
    <mergeCell ref="C12:D12"/>
    <mergeCell ref="E12:I12"/>
    <mergeCell ref="C13:D13"/>
    <mergeCell ref="A17:A20"/>
    <mergeCell ref="D17:E17"/>
    <mergeCell ref="C18:N18"/>
    <mergeCell ref="C19:N19"/>
    <mergeCell ref="A15:E15"/>
    <mergeCell ref="F15:G15"/>
    <mergeCell ref="I17:N17"/>
    <mergeCell ref="A6:A9"/>
    <mergeCell ref="A5:B5"/>
    <mergeCell ref="A4:B4"/>
    <mergeCell ref="A3:B3"/>
    <mergeCell ref="D6:E6"/>
    <mergeCell ref="C7:N7"/>
    <mergeCell ref="C8:N8"/>
    <mergeCell ref="C4:H4"/>
  </mergeCells>
  <dataValidations count="2">
    <dataValidation type="list" allowBlank="1" showInputMessage="1" showErrorMessage="1" sqref="F15:G15">
      <formula1>"同じです,違います"</formula1>
    </dataValidation>
    <dataValidation allowBlank="1" showInputMessage="1" showErrorMessage="1" imeMode="disabled" sqref="C20 E20 G20 E13 G13 I13 I11 G11 E11 C9 E9 G9 D6:E6 C3:G3"/>
  </dataValidations>
  <printOptions/>
  <pageMargins left="0.7" right="0.7" top="0.75" bottom="0.75" header="0.3" footer="0.3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SheetLayoutView="100" zoomScalePageLayoutView="0" workbookViewId="0" topLeftCell="A1">
      <selection activeCell="C19" sqref="C19:D19"/>
    </sheetView>
  </sheetViews>
  <sheetFormatPr defaultColWidth="9.00390625" defaultRowHeight="13.5"/>
  <cols>
    <col min="1" max="2" width="7.00390625" style="0" customWidth="1"/>
    <col min="3" max="34" width="3.50390625" style="0" customWidth="1"/>
  </cols>
  <sheetData>
    <row r="1" ht="13.5">
      <c r="A1" s="15" t="s">
        <v>38</v>
      </c>
    </row>
    <row r="2" spans="1:34" ht="24">
      <c r="A2" s="110" t="s">
        <v>94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2" ht="2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5" spans="1:34" ht="24">
      <c r="A5" s="110" t="s">
        <v>37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30" customHeight="1">
      <c r="A7" s="97" t="s">
        <v>4</v>
      </c>
      <c r="B7" s="98"/>
      <c r="C7" s="98"/>
      <c r="D7" s="98"/>
      <c r="E7" s="99"/>
      <c r="F7" s="113">
        <f>IF('クラブ情報'!C3="","",'クラブ情報'!C3)</f>
      </c>
      <c r="G7" s="114"/>
      <c r="H7" s="118">
        <f>IF('クラブ情報'!D3="","",'クラブ情報'!D3)</f>
      </c>
      <c r="I7" s="118"/>
      <c r="J7" s="118">
        <f>IF('クラブ情報'!E3="","",'クラブ情報'!E3)</f>
      </c>
      <c r="K7" s="118"/>
      <c r="L7" s="118">
        <f>IF('クラブ情報'!F3="","",'クラブ情報'!F3)</f>
      </c>
      <c r="M7" s="118"/>
      <c r="N7" s="114">
        <f>IF('クラブ情報'!G3="","",'クラブ情報'!G3)</f>
      </c>
      <c r="O7" s="133"/>
      <c r="P7" s="4"/>
      <c r="S7" s="3"/>
      <c r="T7" s="3"/>
      <c r="V7" s="120">
        <v>2024</v>
      </c>
      <c r="W7" s="120"/>
      <c r="X7" s="2" t="s">
        <v>32</v>
      </c>
      <c r="Y7" s="117"/>
      <c r="Z7" s="117"/>
      <c r="AA7" s="25" t="s">
        <v>73</v>
      </c>
      <c r="AB7" s="117"/>
      <c r="AC7" s="117"/>
      <c r="AD7" t="s">
        <v>33</v>
      </c>
      <c r="AE7" s="149" t="s">
        <v>34</v>
      </c>
      <c r="AF7" s="149"/>
    </row>
    <row r="8" spans="1:33" ht="30" customHeight="1">
      <c r="A8" s="97" t="s">
        <v>5</v>
      </c>
      <c r="B8" s="99"/>
      <c r="C8" s="246">
        <f>IF('クラブ情報'!C4="","",'クラブ情報'!C4)</f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97" t="s">
        <v>10</v>
      </c>
      <c r="Q8" s="98"/>
      <c r="R8" s="98"/>
      <c r="S8" s="98"/>
      <c r="T8" s="99"/>
      <c r="U8" s="119">
        <f>IF('クラブ情報'!C5="","",'クラブ情報'!C5)</f>
      </c>
      <c r="V8" s="112"/>
      <c r="W8" s="134">
        <f>IF('クラブ情報'!D5="","",'クラブ情報'!D5)</f>
      </c>
      <c r="X8" s="112"/>
      <c r="Y8" s="111">
        <f>IF('クラブ情報'!E5="","",'クラブ情報'!E5)</f>
      </c>
      <c r="Z8" s="112"/>
      <c r="AA8" s="111">
        <f>IF('クラブ情報'!F5="","",'クラブ情報'!F5)</f>
      </c>
      <c r="AB8" s="112"/>
      <c r="AC8" s="111">
        <f>IF('クラブ情報'!G5="","",'クラブ情報'!G5)</f>
      </c>
      <c r="AD8" s="112"/>
      <c r="AE8" s="111">
        <f>IF('クラブ情報'!H5="","",'クラブ情報'!H5)</f>
      </c>
      <c r="AF8" s="130"/>
      <c r="AG8" s="11"/>
    </row>
    <row r="9" spans="1:32" ht="22.5" customHeight="1">
      <c r="A9" s="115" t="s">
        <v>35</v>
      </c>
      <c r="B9" s="115"/>
      <c r="C9" s="40" t="s">
        <v>72</v>
      </c>
      <c r="D9" s="125">
        <f>IF('クラブ情報'!D6="","",'クラブ情報'!D6)</f>
      </c>
      <c r="E9" s="125"/>
      <c r="F9" s="125"/>
      <c r="G9" s="125"/>
      <c r="H9" s="126">
        <f>IF('クラブ情報'!C7="","",'クラブ情報'!C7)</f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</row>
    <row r="10" spans="1:32" ht="22.5" customHeight="1">
      <c r="A10" s="115"/>
      <c r="B10" s="115"/>
      <c r="C10" s="13"/>
      <c r="D10" s="2"/>
      <c r="E10" s="2"/>
      <c r="F10" s="2"/>
      <c r="G10" s="2"/>
      <c r="H10" s="129">
        <f>IF('クラブ情報'!C8="","",'クラブ情報'!C8)</f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16" t="s">
        <v>12</v>
      </c>
      <c r="Y10" s="116"/>
      <c r="Z10" s="121">
        <f>IF('クラブ情報'!C9="","",'クラブ情報'!C9&amp;"-"&amp;'クラブ情報'!E9&amp;"-"&amp;'クラブ情報'!G9)</f>
      </c>
      <c r="AA10" s="121"/>
      <c r="AB10" s="121"/>
      <c r="AC10" s="121"/>
      <c r="AD10" s="121"/>
      <c r="AE10" s="121"/>
      <c r="AF10" s="122"/>
    </row>
    <row r="11" spans="1:32" ht="22.5" customHeight="1">
      <c r="A11" s="227" t="s">
        <v>52</v>
      </c>
      <c r="B11" s="227"/>
      <c r="C11" s="40" t="s">
        <v>72</v>
      </c>
      <c r="D11" s="125">
        <f>IF('クラブ情報'!D17="","",'クラブ情報'!D17)</f>
      </c>
      <c r="E11" s="125"/>
      <c r="F11" s="125"/>
      <c r="G11" s="125"/>
      <c r="H11" s="126" t="str">
        <f>IF('クラブ情報'!F15="同じです","同上",IF('クラブ情報'!C18="","",'クラブ情報'!C18))</f>
        <v>同上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</row>
    <row r="12" spans="1:32" ht="22.5" customHeight="1">
      <c r="A12" s="227"/>
      <c r="B12" s="227"/>
      <c r="C12" s="13"/>
      <c r="D12" s="2"/>
      <c r="E12" s="2"/>
      <c r="F12" s="2"/>
      <c r="G12" s="2"/>
      <c r="H12" s="129">
        <f>IF('クラブ情報'!C19="","",'クラブ情報'!C19)</f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16" t="s">
        <v>12</v>
      </c>
      <c r="Y12" s="116"/>
      <c r="Z12" s="121">
        <f>IF('クラブ情報'!C20="","",'クラブ情報'!C20&amp;"-"&amp;'クラブ情報'!E20&amp;"-"&amp;'クラブ情報'!G20)</f>
      </c>
      <c r="AA12" s="121"/>
      <c r="AB12" s="121"/>
      <c r="AC12" s="121"/>
      <c r="AD12" s="121"/>
      <c r="AE12" s="121"/>
      <c r="AF12" s="122"/>
    </row>
    <row r="13" spans="1:32" ht="22.5" customHeight="1">
      <c r="A13" s="143" t="s">
        <v>36</v>
      </c>
      <c r="B13" s="144"/>
      <c r="C13" s="154">
        <f>'クラブ情報'!E10</f>
        <v>0</v>
      </c>
      <c r="D13" s="155"/>
      <c r="E13" s="155"/>
      <c r="F13" s="155"/>
      <c r="G13" s="155"/>
      <c r="H13" s="249"/>
      <c r="I13" s="249"/>
      <c r="J13" s="249"/>
      <c r="K13" s="249"/>
      <c r="L13" s="249"/>
      <c r="M13" s="249"/>
      <c r="N13" s="147" t="s">
        <v>17</v>
      </c>
      <c r="O13" s="148"/>
      <c r="P13" s="151" t="s">
        <v>11</v>
      </c>
      <c r="Q13" s="147"/>
      <c r="R13" s="147"/>
      <c r="S13" s="148"/>
      <c r="T13" s="154">
        <f>'クラブ情報'!E12</f>
        <v>0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55" t="s">
        <v>17</v>
      </c>
      <c r="AF13" s="256"/>
    </row>
    <row r="14" spans="1:32" ht="22.5" customHeight="1">
      <c r="A14" s="145"/>
      <c r="B14" s="146"/>
      <c r="C14" s="137" t="s">
        <v>12</v>
      </c>
      <c r="D14" s="138"/>
      <c r="E14" s="128">
        <f>IF('クラブ情報'!E11="","",'クラブ情報'!E11&amp;"-"&amp;'クラブ情報'!G11&amp;"-"&amp;'クラブ情報'!I11)</f>
      </c>
      <c r="F14" s="128"/>
      <c r="G14" s="128"/>
      <c r="H14" s="128"/>
      <c r="I14" s="128"/>
      <c r="J14" s="2"/>
      <c r="K14" s="16"/>
      <c r="L14" s="8"/>
      <c r="M14" s="16"/>
      <c r="N14" s="149"/>
      <c r="O14" s="150"/>
      <c r="P14" s="152"/>
      <c r="Q14" s="149"/>
      <c r="R14" s="149"/>
      <c r="S14" s="150"/>
      <c r="T14" s="137" t="s">
        <v>12</v>
      </c>
      <c r="U14" s="138"/>
      <c r="V14" s="128">
        <f>IF('クラブ情報'!E13="","",'クラブ情報'!E13&amp;"-"&amp;'クラブ情報'!G13&amp;"-"&amp;'クラブ情報'!I13)</f>
      </c>
      <c r="W14" s="128"/>
      <c r="X14" s="128"/>
      <c r="Y14" s="128"/>
      <c r="Z14" s="128"/>
      <c r="AA14" s="8"/>
      <c r="AB14" s="16"/>
      <c r="AC14" s="8"/>
      <c r="AD14" s="16"/>
      <c r="AE14" s="149"/>
      <c r="AF14" s="150"/>
    </row>
    <row r="15" spans="1:30" s="39" customFormat="1" ht="19.5" customHeight="1">
      <c r="A15" s="32" t="s">
        <v>53</v>
      </c>
      <c r="B15" s="33"/>
      <c r="C15" s="33"/>
      <c r="D15" s="33"/>
      <c r="E15" s="34"/>
      <c r="F15" s="34"/>
      <c r="G15" s="35"/>
      <c r="H15" s="35"/>
      <c r="I15" s="36"/>
      <c r="J15" s="36"/>
      <c r="K15" s="34"/>
      <c r="L15" s="36"/>
      <c r="M15" s="36"/>
      <c r="N15" s="37"/>
      <c r="O15" s="34"/>
      <c r="P15" s="34"/>
      <c r="Q15" s="34"/>
      <c r="R15" s="35"/>
      <c r="S15" s="34"/>
      <c r="T15" s="34"/>
      <c r="U15" s="34"/>
      <c r="V15" s="35"/>
      <c r="W15" s="35"/>
      <c r="X15" s="35"/>
      <c r="Y15" s="36"/>
      <c r="Z15" s="36"/>
      <c r="AA15" s="38"/>
      <c r="AB15" s="36"/>
      <c r="AC15" s="36"/>
      <c r="AD15" s="37"/>
    </row>
    <row r="16" spans="1:30" s="39" customFormat="1" ht="19.5" customHeight="1" thickBot="1">
      <c r="A16" s="32" t="s">
        <v>54</v>
      </c>
      <c r="B16" s="33"/>
      <c r="C16" s="33"/>
      <c r="D16" s="33"/>
      <c r="E16" s="34"/>
      <c r="F16" s="34"/>
      <c r="G16" s="35"/>
      <c r="H16" s="35"/>
      <c r="I16" s="36"/>
      <c r="J16" s="36"/>
      <c r="K16" s="34"/>
      <c r="L16" s="36"/>
      <c r="M16" s="36"/>
      <c r="N16" s="37"/>
      <c r="O16" s="34"/>
      <c r="P16" s="34"/>
      <c r="Q16" s="34"/>
      <c r="R16" s="34"/>
      <c r="S16" s="34"/>
      <c r="T16" s="34"/>
      <c r="U16" s="34"/>
      <c r="V16" s="35"/>
      <c r="W16" s="35"/>
      <c r="X16" s="35"/>
      <c r="Y16" s="36"/>
      <c r="Z16" s="36"/>
      <c r="AA16" s="38"/>
      <c r="AB16" s="36"/>
      <c r="AC16" s="36"/>
      <c r="AD16" s="37"/>
    </row>
    <row r="17" spans="1:31" ht="21" customHeight="1" thickTop="1">
      <c r="A17" s="139" t="s">
        <v>19</v>
      </c>
      <c r="B17" s="140"/>
      <c r="C17" s="139" t="s">
        <v>43</v>
      </c>
      <c r="D17" s="135"/>
      <c r="E17" s="135"/>
      <c r="F17" s="135"/>
      <c r="G17" s="135" t="s">
        <v>0</v>
      </c>
      <c r="H17" s="135"/>
      <c r="I17" s="135"/>
      <c r="J17" s="135"/>
      <c r="K17" s="135" t="s">
        <v>1</v>
      </c>
      <c r="L17" s="135"/>
      <c r="M17" s="135"/>
      <c r="N17" s="135"/>
      <c r="O17" s="135" t="s">
        <v>56</v>
      </c>
      <c r="P17" s="135"/>
      <c r="Q17" s="135"/>
      <c r="R17" s="135"/>
      <c r="S17" s="135" t="s">
        <v>42</v>
      </c>
      <c r="T17" s="135"/>
      <c r="U17" s="135"/>
      <c r="V17" s="136"/>
      <c r="W17" s="160" t="s">
        <v>8</v>
      </c>
      <c r="X17" s="161"/>
      <c r="Y17" s="161"/>
      <c r="Z17" s="161"/>
      <c r="AA17" s="161"/>
      <c r="AB17" s="161"/>
      <c r="AC17" s="161"/>
      <c r="AD17" s="161"/>
      <c r="AE17" s="162"/>
    </row>
    <row r="18" spans="1:31" ht="21" customHeight="1" thickBot="1">
      <c r="A18" s="141"/>
      <c r="B18" s="142"/>
      <c r="C18" s="123" t="s">
        <v>6</v>
      </c>
      <c r="D18" s="124"/>
      <c r="E18" s="124" t="s">
        <v>7</v>
      </c>
      <c r="F18" s="124"/>
      <c r="G18" s="124" t="s">
        <v>6</v>
      </c>
      <c r="H18" s="124"/>
      <c r="I18" s="124" t="s">
        <v>7</v>
      </c>
      <c r="J18" s="124"/>
      <c r="K18" s="124" t="s">
        <v>6</v>
      </c>
      <c r="L18" s="124"/>
      <c r="M18" s="124" t="s">
        <v>7</v>
      </c>
      <c r="N18" s="124"/>
      <c r="O18" s="124" t="s">
        <v>6</v>
      </c>
      <c r="P18" s="124"/>
      <c r="Q18" s="124" t="s">
        <v>7</v>
      </c>
      <c r="R18" s="124"/>
      <c r="S18" s="124" t="s">
        <v>6</v>
      </c>
      <c r="T18" s="124"/>
      <c r="U18" s="124" t="s">
        <v>7</v>
      </c>
      <c r="V18" s="153"/>
      <c r="W18" s="131" t="s">
        <v>6</v>
      </c>
      <c r="X18" s="132"/>
      <c r="Y18" s="132"/>
      <c r="Z18" s="132" t="s">
        <v>7</v>
      </c>
      <c r="AA18" s="132"/>
      <c r="AB18" s="132"/>
      <c r="AC18" s="124" t="s">
        <v>9</v>
      </c>
      <c r="AD18" s="124"/>
      <c r="AE18" s="153"/>
    </row>
    <row r="19" spans="1:31" ht="21" customHeight="1" thickTop="1">
      <c r="A19" s="168" t="s">
        <v>13</v>
      </c>
      <c r="B19" s="145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56"/>
      <c r="T19" s="156"/>
      <c r="U19" s="156"/>
      <c r="V19" s="157"/>
      <c r="W19" s="257">
        <f>C19+G19+K19+O19</f>
        <v>0</v>
      </c>
      <c r="X19" s="253"/>
      <c r="Y19" s="253"/>
      <c r="Z19" s="253">
        <f>E19+I19+M19+Q19</f>
        <v>0</v>
      </c>
      <c r="AA19" s="253"/>
      <c r="AB19" s="253"/>
      <c r="AC19" s="158">
        <f>W19+Z19</f>
        <v>0</v>
      </c>
      <c r="AD19" s="158"/>
      <c r="AE19" s="159"/>
    </row>
    <row r="20" spans="1:31" ht="21" customHeight="1" thickBot="1">
      <c r="A20" s="166" t="s">
        <v>14</v>
      </c>
      <c r="B20" s="143"/>
      <c r="C20" s="167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9"/>
      <c r="T20" s="169"/>
      <c r="U20" s="169"/>
      <c r="V20" s="170"/>
      <c r="W20" s="171">
        <f>C20+G20+K20+O20</f>
        <v>0</v>
      </c>
      <c r="X20" s="172"/>
      <c r="Y20" s="172"/>
      <c r="Z20" s="172">
        <f>E20+I20+M20+Q20</f>
        <v>0</v>
      </c>
      <c r="AA20" s="172"/>
      <c r="AB20" s="172"/>
      <c r="AC20" s="191">
        <f>W20+Z20</f>
        <v>0</v>
      </c>
      <c r="AD20" s="191"/>
      <c r="AE20" s="252"/>
    </row>
    <row r="21" spans="1:31" ht="21" customHeight="1" thickTop="1">
      <c r="A21" s="174" t="s">
        <v>15</v>
      </c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/>
      <c r="W21" s="173">
        <f>C21+G21+K21+O21+S21</f>
        <v>0</v>
      </c>
      <c r="X21" s="158"/>
      <c r="Y21" s="158"/>
      <c r="Z21" s="158">
        <f>E21+I21+M21+Q21+U21</f>
        <v>0</v>
      </c>
      <c r="AA21" s="158"/>
      <c r="AB21" s="158"/>
      <c r="AC21" s="158">
        <f>W21+Z21</f>
        <v>0</v>
      </c>
      <c r="AD21" s="158"/>
      <c r="AE21" s="159"/>
    </row>
    <row r="22" spans="1:31" ht="21" customHeight="1" thickBot="1">
      <c r="A22" s="181" t="s">
        <v>16</v>
      </c>
      <c r="B22" s="182"/>
      <c r="C22" s="18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80"/>
      <c r="W22" s="190">
        <f>C22+G22+K22+O22+S22</f>
        <v>0</v>
      </c>
      <c r="X22" s="191"/>
      <c r="Y22" s="191"/>
      <c r="Z22" s="191">
        <f>E22+I22+M22+Q22+U22</f>
        <v>0</v>
      </c>
      <c r="AA22" s="191"/>
      <c r="AB22" s="191"/>
      <c r="AC22" s="191">
        <f>W22+Z22</f>
        <v>0</v>
      </c>
      <c r="AD22" s="191"/>
      <c r="AE22" s="252"/>
    </row>
    <row r="23" spans="1:31" ht="21" customHeight="1" thickTop="1">
      <c r="A23" s="168" t="s">
        <v>47</v>
      </c>
      <c r="B23" s="145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6"/>
      <c r="W23" s="192"/>
      <c r="X23" s="193"/>
      <c r="Y23" s="193"/>
      <c r="Z23" s="193"/>
      <c r="AA23" s="193"/>
      <c r="AB23" s="193"/>
      <c r="AC23" s="253">
        <f>SUM(C23:V23)</f>
        <v>0</v>
      </c>
      <c r="AD23" s="253"/>
      <c r="AE23" s="254"/>
    </row>
    <row r="24" spans="1:34" ht="21" customHeight="1" thickBot="1">
      <c r="A24" s="208" t="s">
        <v>48</v>
      </c>
      <c r="B24" s="20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94"/>
      <c r="X24" s="195"/>
      <c r="Y24" s="195"/>
      <c r="Z24" s="195"/>
      <c r="AA24" s="195"/>
      <c r="AB24" s="195"/>
      <c r="AC24" s="191">
        <f>SUM(C24:V24)</f>
        <v>0</v>
      </c>
      <c r="AD24" s="191"/>
      <c r="AE24" s="252"/>
      <c r="AF24" s="11"/>
      <c r="AG24" s="11"/>
      <c r="AH24" s="11"/>
    </row>
    <row r="25" spans="1:34" s="11" customFormat="1" ht="20.25" customHeight="1" thickTop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</row>
    <row r="26" spans="1:34" ht="25.5" customHeight="1">
      <c r="A26" s="196" t="s">
        <v>22</v>
      </c>
      <c r="B26" s="199" t="s">
        <v>39</v>
      </c>
      <c r="C26" s="202" t="s">
        <v>18</v>
      </c>
      <c r="D26" s="203"/>
      <c r="E26" s="203"/>
      <c r="F26" s="204"/>
      <c r="G26" s="100">
        <v>1100</v>
      </c>
      <c r="H26" s="101"/>
      <c r="I26" s="41" t="s">
        <v>31</v>
      </c>
      <c r="J26" s="7" t="s">
        <v>27</v>
      </c>
      <c r="K26" s="250">
        <f>AC20</f>
        <v>0</v>
      </c>
      <c r="L26" s="250"/>
      <c r="M26" s="103" t="s">
        <v>28</v>
      </c>
      <c r="N26" s="103"/>
      <c r="O26" s="44" t="s">
        <v>30</v>
      </c>
      <c r="P26" s="104">
        <f aca="true" t="shared" si="0" ref="P26:P34">G26*K26</f>
        <v>0</v>
      </c>
      <c r="Q26" s="104"/>
      <c r="R26" s="104"/>
      <c r="S26" s="5" t="s">
        <v>31</v>
      </c>
      <c r="U26" s="205" t="s">
        <v>46</v>
      </c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</row>
    <row r="27" spans="1:34" ht="25.5" customHeight="1">
      <c r="A27" s="197"/>
      <c r="B27" s="200"/>
      <c r="C27" s="202" t="s">
        <v>15</v>
      </c>
      <c r="D27" s="203"/>
      <c r="E27" s="203"/>
      <c r="F27" s="204"/>
      <c r="G27" s="100">
        <v>3300</v>
      </c>
      <c r="H27" s="101"/>
      <c r="I27" s="41" t="s">
        <v>31</v>
      </c>
      <c r="J27" s="4" t="s">
        <v>27</v>
      </c>
      <c r="K27" s="250">
        <f>AC21</f>
        <v>0</v>
      </c>
      <c r="L27" s="250"/>
      <c r="M27" s="210" t="s">
        <v>28</v>
      </c>
      <c r="N27" s="210"/>
      <c r="O27" s="45" t="s">
        <v>30</v>
      </c>
      <c r="P27" s="104">
        <f t="shared" si="0"/>
        <v>0</v>
      </c>
      <c r="Q27" s="104"/>
      <c r="R27" s="104"/>
      <c r="S27" s="10" t="s">
        <v>31</v>
      </c>
      <c r="U27" s="18"/>
      <c r="V27" s="4"/>
      <c r="W27" s="4"/>
      <c r="X27" s="4"/>
      <c r="Y27" s="11"/>
      <c r="Z27" s="11"/>
      <c r="AA27" s="11"/>
      <c r="AB27" s="11"/>
      <c r="AC27" s="11"/>
      <c r="AD27" s="11"/>
      <c r="AE27" s="11"/>
      <c r="AF27" s="11"/>
      <c r="AG27" s="11"/>
      <c r="AH27" s="19"/>
    </row>
    <row r="28" spans="1:34" ht="25.5" customHeight="1">
      <c r="A28" s="197"/>
      <c r="B28" s="200"/>
      <c r="C28" s="202" t="s">
        <v>16</v>
      </c>
      <c r="D28" s="203"/>
      <c r="E28" s="203"/>
      <c r="F28" s="204"/>
      <c r="G28" s="100">
        <v>3300</v>
      </c>
      <c r="H28" s="101"/>
      <c r="I28" s="41" t="s">
        <v>31</v>
      </c>
      <c r="J28" s="7" t="s">
        <v>27</v>
      </c>
      <c r="K28" s="250">
        <f>AC22</f>
        <v>0</v>
      </c>
      <c r="L28" s="250"/>
      <c r="M28" s="103" t="s">
        <v>28</v>
      </c>
      <c r="N28" s="103"/>
      <c r="O28" s="44" t="s">
        <v>30</v>
      </c>
      <c r="P28" s="104">
        <f t="shared" si="0"/>
        <v>0</v>
      </c>
      <c r="Q28" s="104"/>
      <c r="R28" s="104"/>
      <c r="S28" s="5" t="s">
        <v>31</v>
      </c>
      <c r="U28" s="18"/>
      <c r="V28" s="4"/>
      <c r="W28" s="4"/>
      <c r="X28" s="4"/>
      <c r="Y28" s="11"/>
      <c r="Z28" s="11"/>
      <c r="AA28" s="11"/>
      <c r="AB28" s="11"/>
      <c r="AC28" s="11"/>
      <c r="AD28" s="11"/>
      <c r="AE28" s="11"/>
      <c r="AF28" s="11"/>
      <c r="AG28" s="11"/>
      <c r="AH28" s="19"/>
    </row>
    <row r="29" spans="1:34" ht="25.5" customHeight="1">
      <c r="A29" s="197"/>
      <c r="B29" s="200"/>
      <c r="C29" s="202" t="s">
        <v>47</v>
      </c>
      <c r="D29" s="203"/>
      <c r="E29" s="203"/>
      <c r="F29" s="204"/>
      <c r="G29" s="100">
        <v>3300</v>
      </c>
      <c r="H29" s="101"/>
      <c r="I29" s="41" t="s">
        <v>31</v>
      </c>
      <c r="J29" s="4" t="s">
        <v>27</v>
      </c>
      <c r="K29" s="250">
        <f>AC23</f>
        <v>0</v>
      </c>
      <c r="L29" s="250"/>
      <c r="M29" s="210" t="s">
        <v>28</v>
      </c>
      <c r="N29" s="210"/>
      <c r="O29" s="45" t="s">
        <v>30</v>
      </c>
      <c r="P29" s="104">
        <f t="shared" si="0"/>
        <v>0</v>
      </c>
      <c r="Q29" s="104"/>
      <c r="R29" s="104"/>
      <c r="S29" s="10" t="s">
        <v>31</v>
      </c>
      <c r="U29" s="18"/>
      <c r="V29" s="4"/>
      <c r="W29" s="4"/>
      <c r="X29" s="4"/>
      <c r="Y29" s="11"/>
      <c r="Z29" s="11"/>
      <c r="AA29" s="11"/>
      <c r="AB29" s="11"/>
      <c r="AC29" s="11"/>
      <c r="AD29" s="11"/>
      <c r="AE29" s="11"/>
      <c r="AF29" s="11"/>
      <c r="AG29" s="11"/>
      <c r="AH29" s="19"/>
    </row>
    <row r="30" spans="1:34" ht="25.5" customHeight="1" thickBot="1">
      <c r="A30" s="197"/>
      <c r="B30" s="201"/>
      <c r="C30" s="202" t="s">
        <v>48</v>
      </c>
      <c r="D30" s="203"/>
      <c r="E30" s="203"/>
      <c r="F30" s="204"/>
      <c r="G30" s="100">
        <v>3300</v>
      </c>
      <c r="H30" s="101"/>
      <c r="I30" s="41" t="s">
        <v>31</v>
      </c>
      <c r="J30" s="7" t="s">
        <v>27</v>
      </c>
      <c r="K30" s="251">
        <f>AC24</f>
        <v>0</v>
      </c>
      <c r="L30" s="251"/>
      <c r="M30" s="103" t="s">
        <v>28</v>
      </c>
      <c r="N30" s="103"/>
      <c r="O30" s="44" t="s">
        <v>30</v>
      </c>
      <c r="P30" s="104">
        <f t="shared" si="0"/>
        <v>0</v>
      </c>
      <c r="Q30" s="104"/>
      <c r="R30" s="104"/>
      <c r="S30" s="5" t="s">
        <v>31</v>
      </c>
      <c r="U30" s="18"/>
      <c r="V30" s="4"/>
      <c r="W30" s="4"/>
      <c r="X30" s="4"/>
      <c r="Y30" s="11"/>
      <c r="Z30" s="11"/>
      <c r="AA30" s="11"/>
      <c r="AB30" s="11"/>
      <c r="AC30" s="11"/>
      <c r="AD30" s="11"/>
      <c r="AE30" s="11"/>
      <c r="AF30" s="11"/>
      <c r="AG30" s="11"/>
      <c r="AH30" s="19"/>
    </row>
    <row r="31" spans="1:34" ht="25.5" customHeight="1" thickBot="1" thickTop="1">
      <c r="A31" s="197"/>
      <c r="B31" s="97" t="s">
        <v>20</v>
      </c>
      <c r="C31" s="98"/>
      <c r="D31" s="98"/>
      <c r="E31" s="98"/>
      <c r="F31" s="99"/>
      <c r="G31" s="100">
        <v>1000</v>
      </c>
      <c r="H31" s="101"/>
      <c r="I31" s="41" t="s">
        <v>31</v>
      </c>
      <c r="J31" s="7" t="s">
        <v>27</v>
      </c>
      <c r="K31" s="212"/>
      <c r="L31" s="213"/>
      <c r="M31" s="103" t="s">
        <v>29</v>
      </c>
      <c r="N31" s="103"/>
      <c r="O31" s="44" t="s">
        <v>30</v>
      </c>
      <c r="P31" s="104">
        <f t="shared" si="0"/>
        <v>0</v>
      </c>
      <c r="Q31" s="104"/>
      <c r="R31" s="104"/>
      <c r="S31" s="5" t="s">
        <v>31</v>
      </c>
      <c r="U31" s="18"/>
      <c r="V31" s="147" t="s">
        <v>44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9"/>
    </row>
    <row r="32" spans="1:34" ht="25.5" customHeight="1" thickBot="1" thickTop="1">
      <c r="A32" s="197"/>
      <c r="B32" s="97" t="s">
        <v>98</v>
      </c>
      <c r="C32" s="98"/>
      <c r="D32" s="98"/>
      <c r="E32" s="98"/>
      <c r="F32" s="99"/>
      <c r="G32" s="100">
        <v>600</v>
      </c>
      <c r="H32" s="101"/>
      <c r="I32" s="41" t="s">
        <v>31</v>
      </c>
      <c r="J32" s="7" t="s">
        <v>27</v>
      </c>
      <c r="K32" s="102">
        <f>AC19</f>
        <v>0</v>
      </c>
      <c r="L32" s="102"/>
      <c r="M32" s="103" t="s">
        <v>49</v>
      </c>
      <c r="N32" s="103"/>
      <c r="O32" s="44" t="s">
        <v>30</v>
      </c>
      <c r="P32" s="104">
        <f t="shared" si="0"/>
        <v>0</v>
      </c>
      <c r="Q32" s="104"/>
      <c r="R32" s="104"/>
      <c r="S32" s="5" t="s">
        <v>31</v>
      </c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9"/>
    </row>
    <row r="33" spans="1:34" ht="25.5" customHeight="1" thickBot="1" thickTop="1">
      <c r="A33" s="197"/>
      <c r="B33" s="97" t="s">
        <v>21</v>
      </c>
      <c r="C33" s="98"/>
      <c r="D33" s="98"/>
      <c r="E33" s="98"/>
      <c r="F33" s="99"/>
      <c r="G33" s="100">
        <v>2000</v>
      </c>
      <c r="H33" s="101"/>
      <c r="I33" s="41" t="s">
        <v>31</v>
      </c>
      <c r="J33" s="2" t="s">
        <v>27</v>
      </c>
      <c r="K33" s="212"/>
      <c r="L33" s="213"/>
      <c r="M33" s="211" t="s">
        <v>29</v>
      </c>
      <c r="N33" s="211"/>
      <c r="O33" s="46" t="s">
        <v>30</v>
      </c>
      <c r="P33" s="104">
        <f t="shared" si="0"/>
        <v>0</v>
      </c>
      <c r="Q33" s="104"/>
      <c r="R33" s="104"/>
      <c r="S33" s="6" t="s">
        <v>31</v>
      </c>
      <c r="U33" s="18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11"/>
      <c r="AH33" s="19"/>
    </row>
    <row r="34" spans="1:34" ht="25.5" customHeight="1" thickBot="1" thickTop="1">
      <c r="A34" s="197"/>
      <c r="B34" s="97" t="s">
        <v>50</v>
      </c>
      <c r="C34" s="98"/>
      <c r="D34" s="98"/>
      <c r="E34" s="98"/>
      <c r="F34" s="99"/>
      <c r="G34" s="100">
        <v>5000</v>
      </c>
      <c r="H34" s="101"/>
      <c r="I34" s="41" t="s">
        <v>31</v>
      </c>
      <c r="J34" s="2" t="s">
        <v>27</v>
      </c>
      <c r="K34" s="212"/>
      <c r="L34" s="213"/>
      <c r="M34" s="211" t="s">
        <v>49</v>
      </c>
      <c r="N34" s="211"/>
      <c r="O34" s="46" t="s">
        <v>30</v>
      </c>
      <c r="P34" s="104">
        <f t="shared" si="0"/>
        <v>0</v>
      </c>
      <c r="Q34" s="104"/>
      <c r="R34" s="104"/>
      <c r="S34" s="6" t="s">
        <v>31</v>
      </c>
      <c r="U34" s="18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11"/>
      <c r="AH34" s="19"/>
    </row>
    <row r="35" spans="1:34" ht="25.5" customHeight="1" thickTop="1">
      <c r="A35" s="198"/>
      <c r="B35" s="217" t="s">
        <v>40</v>
      </c>
      <c r="C35" s="218"/>
      <c r="D35" s="218"/>
      <c r="E35" s="218"/>
      <c r="F35" s="218"/>
      <c r="G35" s="218"/>
      <c r="H35" s="218"/>
      <c r="I35" s="218"/>
      <c r="J35" s="219"/>
      <c r="K35" s="220">
        <f>SUM(P26:R34)</f>
        <v>0</v>
      </c>
      <c r="L35" s="221"/>
      <c r="M35" s="222"/>
      <c r="N35" s="222"/>
      <c r="O35" s="222"/>
      <c r="P35" s="222"/>
      <c r="Q35" s="222"/>
      <c r="R35" s="222"/>
      <c r="S35" s="42" t="s">
        <v>31</v>
      </c>
      <c r="U35" s="18"/>
      <c r="V35" s="147" t="s">
        <v>45</v>
      </c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9"/>
    </row>
    <row r="36" spans="1:34" ht="25.5" customHeight="1">
      <c r="A36" s="9"/>
      <c r="U36" s="18"/>
      <c r="V36" s="4"/>
      <c r="W36" s="4"/>
      <c r="X36" s="4"/>
      <c r="Y36" s="4"/>
      <c r="Z36" s="11"/>
      <c r="AA36" s="11"/>
      <c r="AB36" s="11"/>
      <c r="AC36" s="11"/>
      <c r="AD36" s="11"/>
      <c r="AE36" s="11"/>
      <c r="AF36" s="11"/>
      <c r="AG36" s="11"/>
      <c r="AH36" s="19"/>
    </row>
    <row r="37" spans="1:34" ht="25.5" customHeight="1">
      <c r="A37" s="1"/>
      <c r="B37" s="105" t="s">
        <v>23</v>
      </c>
      <c r="C37" s="223"/>
      <c r="D37" s="223"/>
      <c r="E37" s="223"/>
      <c r="F37" s="106"/>
      <c r="G37" s="105" t="s">
        <v>51</v>
      </c>
      <c r="H37" s="106"/>
      <c r="I37" s="105" t="s">
        <v>87</v>
      </c>
      <c r="J37" s="106"/>
      <c r="K37" s="105" t="s">
        <v>24</v>
      </c>
      <c r="L37" s="223"/>
      <c r="M37" s="223"/>
      <c r="N37" s="223"/>
      <c r="O37" s="223"/>
      <c r="P37" s="106"/>
      <c r="Q37" s="224" t="s">
        <v>85</v>
      </c>
      <c r="R37" s="225"/>
      <c r="S37" s="225"/>
      <c r="T37" s="226"/>
      <c r="U37" s="18"/>
      <c r="V37" s="23" t="s">
        <v>2</v>
      </c>
      <c r="W37" s="23"/>
      <c r="X37" s="4"/>
      <c r="Y37" s="147" t="s">
        <v>3</v>
      </c>
      <c r="Z37" s="147"/>
      <c r="AA37" s="147"/>
      <c r="AB37" s="147"/>
      <c r="AC37" s="147"/>
      <c r="AD37" s="147"/>
      <c r="AE37" s="147"/>
      <c r="AF37" s="147"/>
      <c r="AG37" s="147"/>
      <c r="AH37" s="19"/>
    </row>
    <row r="38" spans="1:34" ht="25.5" customHeight="1">
      <c r="A38" s="1" t="s">
        <v>25</v>
      </c>
      <c r="B38" s="107"/>
      <c r="C38" s="108"/>
      <c r="D38" s="108"/>
      <c r="E38" s="108"/>
      <c r="F38" s="109"/>
      <c r="G38" s="107"/>
      <c r="H38" s="109"/>
      <c r="I38" s="107"/>
      <c r="J38" s="109"/>
      <c r="K38" s="68"/>
      <c r="L38" s="69"/>
      <c r="M38" s="69"/>
      <c r="N38" s="69"/>
      <c r="O38" s="69"/>
      <c r="P38" s="70"/>
      <c r="Q38" s="214"/>
      <c r="R38" s="215"/>
      <c r="S38" s="215"/>
      <c r="T38" s="216"/>
      <c r="U38" s="18"/>
      <c r="V38" s="4"/>
      <c r="W38" s="4"/>
      <c r="X38" s="4"/>
      <c r="Y38" s="4"/>
      <c r="Z38" s="11"/>
      <c r="AA38" s="11"/>
      <c r="AB38" s="11"/>
      <c r="AC38" s="11"/>
      <c r="AD38" s="11"/>
      <c r="AE38" s="11"/>
      <c r="AF38" s="11"/>
      <c r="AG38" s="11"/>
      <c r="AH38" s="19"/>
    </row>
    <row r="39" spans="1:34" ht="25.5" customHeight="1">
      <c r="A39" s="1" t="s">
        <v>26</v>
      </c>
      <c r="B39" s="107"/>
      <c r="C39" s="108"/>
      <c r="D39" s="108"/>
      <c r="E39" s="108"/>
      <c r="F39" s="109"/>
      <c r="G39" s="107"/>
      <c r="H39" s="109"/>
      <c r="I39" s="107"/>
      <c r="J39" s="109"/>
      <c r="K39" s="68"/>
      <c r="L39" s="69"/>
      <c r="M39" s="69"/>
      <c r="N39" s="69"/>
      <c r="O39" s="69"/>
      <c r="P39" s="70"/>
      <c r="Q39" s="214"/>
      <c r="R39" s="215"/>
      <c r="S39" s="215"/>
      <c r="T39" s="216"/>
      <c r="U39" s="18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11"/>
      <c r="AH39" s="19"/>
    </row>
    <row r="40" spans="1:34" ht="25.5" customHeight="1">
      <c r="A40" s="229" t="s">
        <v>93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14"/>
      <c r="U40" s="18"/>
      <c r="V40" s="4"/>
      <c r="W40" s="4"/>
      <c r="X40" s="4"/>
      <c r="Y40" s="4"/>
      <c r="Z40" s="4"/>
      <c r="AA40" s="4"/>
      <c r="AB40" s="4"/>
      <c r="AC40" s="11"/>
      <c r="AD40" s="11"/>
      <c r="AE40" s="11"/>
      <c r="AF40" s="11"/>
      <c r="AG40" s="11"/>
      <c r="AH40" s="19"/>
    </row>
    <row r="41" spans="1:34" ht="25.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14"/>
      <c r="U41" s="20"/>
      <c r="V41" s="17"/>
      <c r="W41" s="17"/>
      <c r="X41" s="17"/>
      <c r="Y41" s="17"/>
      <c r="Z41" s="17"/>
      <c r="AA41" s="17"/>
      <c r="AB41" s="17"/>
      <c r="AC41" s="21"/>
      <c r="AD41" s="21"/>
      <c r="AE41" s="21"/>
      <c r="AF41" s="21"/>
      <c r="AG41" s="21"/>
      <c r="AH41" s="22"/>
    </row>
    <row r="42" spans="1:28" ht="19.5" customHeight="1">
      <c r="A42" s="15" t="s">
        <v>88</v>
      </c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4"/>
      <c r="U42" s="25"/>
      <c r="V42" s="25"/>
      <c r="W42" s="25"/>
      <c r="X42" s="25"/>
      <c r="Y42" s="25"/>
      <c r="Z42" s="25"/>
      <c r="AA42" s="25"/>
      <c r="AB42" s="25"/>
    </row>
    <row r="43" spans="1:28" ht="19.5" customHeight="1">
      <c r="A43" s="15" t="s">
        <v>89</v>
      </c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4"/>
      <c r="U43" s="25"/>
      <c r="V43" s="25"/>
      <c r="W43" s="25"/>
      <c r="X43" s="25"/>
      <c r="Y43" s="25"/>
      <c r="Z43" s="25"/>
      <c r="AA43" s="25"/>
      <c r="AB43" s="25"/>
    </row>
    <row r="44" spans="1:31" ht="19.5" customHeight="1">
      <c r="A44" s="230" t="s">
        <v>57</v>
      </c>
      <c r="B44" s="26" t="s">
        <v>58</v>
      </c>
      <c r="C44" s="233"/>
      <c r="D44" s="234"/>
      <c r="E44" s="27" t="s">
        <v>59</v>
      </c>
      <c r="F44" s="234"/>
      <c r="G44" s="234"/>
      <c r="H44" s="27" t="s">
        <v>33</v>
      </c>
      <c r="I44" s="28" t="s">
        <v>60</v>
      </c>
      <c r="J44" s="235" t="s">
        <v>61</v>
      </c>
      <c r="K44" s="236"/>
      <c r="L44" s="237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9"/>
      <c r="Z44" s="235" t="s">
        <v>62</v>
      </c>
      <c r="AA44" s="236"/>
      <c r="AB44" s="243"/>
      <c r="AC44" s="244"/>
      <c r="AD44" s="30" t="s">
        <v>63</v>
      </c>
      <c r="AE44" s="25"/>
    </row>
    <row r="45" spans="1:31" ht="19.5" customHeight="1">
      <c r="A45" s="231"/>
      <c r="B45" s="235" t="s">
        <v>64</v>
      </c>
      <c r="C45" s="242"/>
      <c r="D45" s="242"/>
      <c r="E45" s="242"/>
      <c r="F45" s="236"/>
      <c r="G45" s="235" t="s">
        <v>65</v>
      </c>
      <c r="H45" s="242"/>
      <c r="I45" s="242"/>
      <c r="J45" s="242"/>
      <c r="K45" s="242"/>
      <c r="L45" s="242"/>
      <c r="M45" s="242"/>
      <c r="N45" s="242"/>
      <c r="O45" s="236"/>
      <c r="P45" s="235" t="s">
        <v>64</v>
      </c>
      <c r="Q45" s="242"/>
      <c r="R45" s="242"/>
      <c r="S45" s="242"/>
      <c r="T45" s="242"/>
      <c r="U45" s="236"/>
      <c r="V45" s="235" t="s">
        <v>65</v>
      </c>
      <c r="W45" s="242"/>
      <c r="X45" s="242"/>
      <c r="Y45" s="242"/>
      <c r="Z45" s="242"/>
      <c r="AA45" s="242"/>
      <c r="AB45" s="242"/>
      <c r="AC45" s="242"/>
      <c r="AD45" s="236"/>
      <c r="AE45" s="25"/>
    </row>
    <row r="46" spans="1:31" ht="19.5" customHeight="1">
      <c r="A46" s="231"/>
      <c r="B46" s="29" t="s">
        <v>66</v>
      </c>
      <c r="C46" s="240"/>
      <c r="D46" s="240"/>
      <c r="E46" s="240"/>
      <c r="F46" s="241"/>
      <c r="G46" s="237"/>
      <c r="H46" s="238"/>
      <c r="I46" s="238"/>
      <c r="J46" s="238"/>
      <c r="K46" s="238"/>
      <c r="L46" s="238"/>
      <c r="M46" s="238"/>
      <c r="N46" s="238"/>
      <c r="O46" s="239"/>
      <c r="P46" s="235" t="s">
        <v>67</v>
      </c>
      <c r="Q46" s="242"/>
      <c r="R46" s="240"/>
      <c r="S46" s="240"/>
      <c r="T46" s="240"/>
      <c r="U46" s="241"/>
      <c r="V46" s="237"/>
      <c r="W46" s="238"/>
      <c r="X46" s="238"/>
      <c r="Y46" s="238"/>
      <c r="Z46" s="238"/>
      <c r="AA46" s="238"/>
      <c r="AB46" s="238"/>
      <c r="AC46" s="238"/>
      <c r="AD46" s="239"/>
      <c r="AE46" s="25"/>
    </row>
    <row r="47" spans="1:31" ht="19.5" customHeight="1">
      <c r="A47" s="231"/>
      <c r="B47" s="29" t="s">
        <v>68</v>
      </c>
      <c r="C47" s="240"/>
      <c r="D47" s="240"/>
      <c r="E47" s="240"/>
      <c r="F47" s="241"/>
      <c r="G47" s="237"/>
      <c r="H47" s="238"/>
      <c r="I47" s="238"/>
      <c r="J47" s="238"/>
      <c r="K47" s="238"/>
      <c r="L47" s="238"/>
      <c r="M47" s="238"/>
      <c r="N47" s="238"/>
      <c r="O47" s="239"/>
      <c r="P47" s="235" t="s">
        <v>69</v>
      </c>
      <c r="Q47" s="242"/>
      <c r="R47" s="240"/>
      <c r="S47" s="240"/>
      <c r="T47" s="240"/>
      <c r="U47" s="241"/>
      <c r="V47" s="237"/>
      <c r="W47" s="238"/>
      <c r="X47" s="238"/>
      <c r="Y47" s="238"/>
      <c r="Z47" s="238"/>
      <c r="AA47" s="238"/>
      <c r="AB47" s="238"/>
      <c r="AC47" s="238"/>
      <c r="AD47" s="239"/>
      <c r="AE47" s="25"/>
    </row>
    <row r="48" spans="1:31" ht="19.5" customHeight="1">
      <c r="A48" s="232"/>
      <c r="B48" s="29" t="s">
        <v>70</v>
      </c>
      <c r="C48" s="240"/>
      <c r="D48" s="240"/>
      <c r="E48" s="240"/>
      <c r="F48" s="241"/>
      <c r="G48" s="237"/>
      <c r="H48" s="238"/>
      <c r="I48" s="238"/>
      <c r="J48" s="238"/>
      <c r="K48" s="238"/>
      <c r="L48" s="238"/>
      <c r="M48" s="238"/>
      <c r="N48" s="238"/>
      <c r="O48" s="239"/>
      <c r="P48" s="235" t="s">
        <v>71</v>
      </c>
      <c r="Q48" s="242"/>
      <c r="R48" s="240"/>
      <c r="S48" s="240"/>
      <c r="T48" s="240"/>
      <c r="U48" s="241"/>
      <c r="V48" s="237"/>
      <c r="W48" s="238"/>
      <c r="X48" s="238"/>
      <c r="Y48" s="238"/>
      <c r="Z48" s="238"/>
      <c r="AA48" s="238"/>
      <c r="AB48" s="238"/>
      <c r="AC48" s="238"/>
      <c r="AD48" s="239"/>
      <c r="AE48" s="25"/>
    </row>
    <row r="49" spans="1:31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O49" s="25"/>
      <c r="P49" s="25"/>
      <c r="Q49" s="25"/>
      <c r="R49" s="25"/>
      <c r="S49" s="25"/>
      <c r="T49" s="3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28" ht="19.5" customHeight="1">
      <c r="A50" s="245" t="s">
        <v>41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W50" s="25"/>
      <c r="X50" s="25"/>
      <c r="Y50" s="25"/>
      <c r="Z50" s="25"/>
      <c r="AA50" s="25"/>
      <c r="AB50" s="25"/>
    </row>
    <row r="51" spans="1:31" ht="19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66"/>
      <c r="AE51" s="66"/>
    </row>
    <row r="52" spans="1:31" ht="19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  <c r="AD52" s="66"/>
      <c r="AE52" s="66"/>
    </row>
  </sheetData>
  <sheetProtection password="D8BF" sheet="1" selectLockedCells="1"/>
  <mergeCells count="232">
    <mergeCell ref="I18:J18"/>
    <mergeCell ref="W19:Y19"/>
    <mergeCell ref="Z19:AB19"/>
    <mergeCell ref="O19:P19"/>
    <mergeCell ref="Q19:R19"/>
    <mergeCell ref="O18:P18"/>
    <mergeCell ref="Q18:R18"/>
    <mergeCell ref="S18:T18"/>
    <mergeCell ref="AC24:AE24"/>
    <mergeCell ref="AC23:AE23"/>
    <mergeCell ref="AC22:AE22"/>
    <mergeCell ref="AC21:AE21"/>
    <mergeCell ref="AC20:AE20"/>
    <mergeCell ref="P30:R30"/>
    <mergeCell ref="Z22:AB22"/>
    <mergeCell ref="Z23:AB23"/>
    <mergeCell ref="O20:P20"/>
    <mergeCell ref="Q20:R20"/>
    <mergeCell ref="P31:R31"/>
    <mergeCell ref="K26:L26"/>
    <mergeCell ref="K27:L27"/>
    <mergeCell ref="K28:L28"/>
    <mergeCell ref="K29:L29"/>
    <mergeCell ref="K30:L30"/>
    <mergeCell ref="P26:R26"/>
    <mergeCell ref="M29:N29"/>
    <mergeCell ref="A50:U50"/>
    <mergeCell ref="C8:O8"/>
    <mergeCell ref="C13:M13"/>
    <mergeCell ref="G26:H26"/>
    <mergeCell ref="G34:H34"/>
    <mergeCell ref="G33:H33"/>
    <mergeCell ref="G31:H31"/>
    <mergeCell ref="G30:H30"/>
    <mergeCell ref="G29:H29"/>
    <mergeCell ref="P27:R27"/>
    <mergeCell ref="V47:AD47"/>
    <mergeCell ref="C48:F48"/>
    <mergeCell ref="G48:O48"/>
    <mergeCell ref="P48:Q48"/>
    <mergeCell ref="R48:U48"/>
    <mergeCell ref="V48:AD48"/>
    <mergeCell ref="AB44:AC44"/>
    <mergeCell ref="B45:F45"/>
    <mergeCell ref="G45:O45"/>
    <mergeCell ref="P45:U45"/>
    <mergeCell ref="V45:AD45"/>
    <mergeCell ref="C46:F46"/>
    <mergeCell ref="G46:O46"/>
    <mergeCell ref="P46:Q46"/>
    <mergeCell ref="R46:U46"/>
    <mergeCell ref="V46:AD46"/>
    <mergeCell ref="A44:A48"/>
    <mergeCell ref="C44:D44"/>
    <mergeCell ref="F44:G44"/>
    <mergeCell ref="J44:K44"/>
    <mergeCell ref="L44:Y44"/>
    <mergeCell ref="Z44:AA44"/>
    <mergeCell ref="C47:F47"/>
    <mergeCell ref="G47:O47"/>
    <mergeCell ref="P47:Q47"/>
    <mergeCell ref="R47:U47"/>
    <mergeCell ref="A11:B12"/>
    <mergeCell ref="X12:Y12"/>
    <mergeCell ref="A25:AH25"/>
    <mergeCell ref="A40:S41"/>
    <mergeCell ref="I38:J38"/>
    <mergeCell ref="Q38:T38"/>
    <mergeCell ref="G28:H28"/>
    <mergeCell ref="Z12:AF12"/>
    <mergeCell ref="P28:R28"/>
    <mergeCell ref="P29:R29"/>
    <mergeCell ref="I39:J39"/>
    <mergeCell ref="Q39:T39"/>
    <mergeCell ref="B35:J35"/>
    <mergeCell ref="K35:R35"/>
    <mergeCell ref="V35:AG35"/>
    <mergeCell ref="I37:J37"/>
    <mergeCell ref="K37:P37"/>
    <mergeCell ref="Q37:T37"/>
    <mergeCell ref="Y37:AG37"/>
    <mergeCell ref="B37:F37"/>
    <mergeCell ref="V31:AG31"/>
    <mergeCell ref="B33:F33"/>
    <mergeCell ref="M33:N33"/>
    <mergeCell ref="B34:F34"/>
    <mergeCell ref="M34:N34"/>
    <mergeCell ref="K33:L33"/>
    <mergeCell ref="K34:L34"/>
    <mergeCell ref="P33:R33"/>
    <mergeCell ref="K31:L31"/>
    <mergeCell ref="P34:R34"/>
    <mergeCell ref="C30:F30"/>
    <mergeCell ref="M30:N30"/>
    <mergeCell ref="B31:F31"/>
    <mergeCell ref="M31:N31"/>
    <mergeCell ref="H10:W10"/>
    <mergeCell ref="AE7:AF7"/>
    <mergeCell ref="M27:N27"/>
    <mergeCell ref="C28:F28"/>
    <mergeCell ref="M28:N28"/>
    <mergeCell ref="C29:F29"/>
    <mergeCell ref="G27:H27"/>
    <mergeCell ref="W24:Y24"/>
    <mergeCell ref="Z24:AB24"/>
    <mergeCell ref="A26:A35"/>
    <mergeCell ref="B26:B30"/>
    <mergeCell ref="C26:F26"/>
    <mergeCell ref="M26:N26"/>
    <mergeCell ref="U26:AH26"/>
    <mergeCell ref="C27:F27"/>
    <mergeCell ref="A24:B24"/>
    <mergeCell ref="C24:F24"/>
    <mergeCell ref="G24:J24"/>
    <mergeCell ref="K24:N24"/>
    <mergeCell ref="O24:R24"/>
    <mergeCell ref="S24:V24"/>
    <mergeCell ref="W22:Y22"/>
    <mergeCell ref="W23:Y23"/>
    <mergeCell ref="A23:B23"/>
    <mergeCell ref="C23:F23"/>
    <mergeCell ref="G23:J23"/>
    <mergeCell ref="K23:N23"/>
    <mergeCell ref="O23:R23"/>
    <mergeCell ref="S23:V23"/>
    <mergeCell ref="A22:B22"/>
    <mergeCell ref="C22:D22"/>
    <mergeCell ref="E22:F22"/>
    <mergeCell ref="G22:H22"/>
    <mergeCell ref="I22:J22"/>
    <mergeCell ref="K22:L22"/>
    <mergeCell ref="M21:N21"/>
    <mergeCell ref="M22:N22"/>
    <mergeCell ref="O21:P21"/>
    <mergeCell ref="Q21:R21"/>
    <mergeCell ref="S21:T21"/>
    <mergeCell ref="U21:V21"/>
    <mergeCell ref="O22:P22"/>
    <mergeCell ref="Q22:R22"/>
    <mergeCell ref="S22:T22"/>
    <mergeCell ref="U22:V22"/>
    <mergeCell ref="A21:B21"/>
    <mergeCell ref="C21:D21"/>
    <mergeCell ref="E21:F21"/>
    <mergeCell ref="G21:H21"/>
    <mergeCell ref="I21:J21"/>
    <mergeCell ref="K21:L21"/>
    <mergeCell ref="S20:T20"/>
    <mergeCell ref="U20:V20"/>
    <mergeCell ref="Z21:AB21"/>
    <mergeCell ref="W20:Y20"/>
    <mergeCell ref="Z20:AB20"/>
    <mergeCell ref="W21:Y21"/>
    <mergeCell ref="A20:B20"/>
    <mergeCell ref="C20:D20"/>
    <mergeCell ref="E20:F20"/>
    <mergeCell ref="G20:H20"/>
    <mergeCell ref="I20:J20"/>
    <mergeCell ref="A19:B19"/>
    <mergeCell ref="K20:L20"/>
    <mergeCell ref="M20:N20"/>
    <mergeCell ref="C19:D19"/>
    <mergeCell ref="E19:F19"/>
    <mergeCell ref="G19:H19"/>
    <mergeCell ref="I19:J19"/>
    <mergeCell ref="K19:L19"/>
    <mergeCell ref="M19:N19"/>
    <mergeCell ref="U18:V18"/>
    <mergeCell ref="T13:AD13"/>
    <mergeCell ref="S19:T19"/>
    <mergeCell ref="U19:V19"/>
    <mergeCell ref="AC19:AE19"/>
    <mergeCell ref="AC18:AE18"/>
    <mergeCell ref="W17:AE17"/>
    <mergeCell ref="Z18:AB18"/>
    <mergeCell ref="AE13:AF14"/>
    <mergeCell ref="C14:D14"/>
    <mergeCell ref="T14:U14"/>
    <mergeCell ref="A17:B18"/>
    <mergeCell ref="C17:F17"/>
    <mergeCell ref="G17:J17"/>
    <mergeCell ref="K17:N17"/>
    <mergeCell ref="O17:R17"/>
    <mergeCell ref="A13:B14"/>
    <mergeCell ref="N13:O14"/>
    <mergeCell ref="P13:S14"/>
    <mergeCell ref="H7:I7"/>
    <mergeCell ref="M18:N18"/>
    <mergeCell ref="L7:M7"/>
    <mergeCell ref="AE8:AF8"/>
    <mergeCell ref="K18:L18"/>
    <mergeCell ref="W18:Y18"/>
    <mergeCell ref="N7:O7"/>
    <mergeCell ref="G18:H18"/>
    <mergeCell ref="W8:X8"/>
    <mergeCell ref="S17:V17"/>
    <mergeCell ref="Z10:AF10"/>
    <mergeCell ref="C18:D18"/>
    <mergeCell ref="D11:G11"/>
    <mergeCell ref="D9:G9"/>
    <mergeCell ref="H11:AF11"/>
    <mergeCell ref="H9:AF9"/>
    <mergeCell ref="E18:F18"/>
    <mergeCell ref="E14:I14"/>
    <mergeCell ref="V14:Z14"/>
    <mergeCell ref="H12:W12"/>
    <mergeCell ref="F7:G7"/>
    <mergeCell ref="A9:B10"/>
    <mergeCell ref="X10:Y10"/>
    <mergeCell ref="Y7:Z7"/>
    <mergeCell ref="AB7:AC7"/>
    <mergeCell ref="A8:B8"/>
    <mergeCell ref="P8:T8"/>
    <mergeCell ref="J7:K7"/>
    <mergeCell ref="U8:V8"/>
    <mergeCell ref="V7:W7"/>
    <mergeCell ref="B38:F38"/>
    <mergeCell ref="G38:H38"/>
    <mergeCell ref="B39:F39"/>
    <mergeCell ref="G39:H39"/>
    <mergeCell ref="A2:AH2"/>
    <mergeCell ref="A5:AH5"/>
    <mergeCell ref="Y8:Z8"/>
    <mergeCell ref="AA8:AB8"/>
    <mergeCell ref="AC8:AD8"/>
    <mergeCell ref="A7:E7"/>
    <mergeCell ref="B32:F32"/>
    <mergeCell ref="G32:H32"/>
    <mergeCell ref="K32:L32"/>
    <mergeCell ref="M32:N32"/>
    <mergeCell ref="P32:R32"/>
    <mergeCell ref="G37:H37"/>
  </mergeCells>
  <conditionalFormatting sqref="W19:AB19">
    <cfRule type="expression" priority="12" dxfId="51" stopIfTrue="1">
      <formula>$AC$19=0</formula>
    </cfRule>
  </conditionalFormatting>
  <conditionalFormatting sqref="AC19:AD19">
    <cfRule type="cellIs" priority="11" dxfId="51" operator="equal" stopIfTrue="1">
      <formula>0</formula>
    </cfRule>
  </conditionalFormatting>
  <conditionalFormatting sqref="W20:AB20">
    <cfRule type="expression" priority="10" dxfId="51" stopIfTrue="1">
      <formula>$AC$20=0</formula>
    </cfRule>
  </conditionalFormatting>
  <conditionalFormatting sqref="AC20:AD20">
    <cfRule type="cellIs" priority="9" dxfId="51" operator="equal" stopIfTrue="1">
      <formula>0</formula>
    </cfRule>
  </conditionalFormatting>
  <conditionalFormatting sqref="W21:AB21">
    <cfRule type="expression" priority="8" dxfId="51" stopIfTrue="1">
      <formula>$AC$20=0</formula>
    </cfRule>
  </conditionalFormatting>
  <conditionalFormatting sqref="AC21:AD21">
    <cfRule type="expression" priority="7" dxfId="51" stopIfTrue="1">
      <formula>$AC$20=0</formula>
    </cfRule>
  </conditionalFormatting>
  <conditionalFormatting sqref="W22:AB22 AC22:AD24">
    <cfRule type="expression" priority="6" dxfId="51" stopIfTrue="1">
      <formula>$AC$20=0</formula>
    </cfRule>
  </conditionalFormatting>
  <conditionalFormatting sqref="K27:L30">
    <cfRule type="expression" priority="5" dxfId="51" stopIfTrue="1">
      <formula>$K$26=0</formula>
    </cfRule>
  </conditionalFormatting>
  <conditionalFormatting sqref="K26:L26">
    <cfRule type="cellIs" priority="4" dxfId="51" operator="equal" stopIfTrue="1">
      <formula>0</formula>
    </cfRule>
  </conditionalFormatting>
  <conditionalFormatting sqref="K35:R35 P27:R34">
    <cfRule type="expression" priority="3" dxfId="51" stopIfTrue="1">
      <formula>$P$26=0</formula>
    </cfRule>
  </conditionalFormatting>
  <conditionalFormatting sqref="P26:R26">
    <cfRule type="cellIs" priority="2" dxfId="51" operator="equal" stopIfTrue="1">
      <formula>0</formula>
    </cfRule>
  </conditionalFormatting>
  <conditionalFormatting sqref="C13:M13 T13:AD13">
    <cfRule type="cellIs" priority="1" dxfId="51" operator="equal" stopIfTrue="1">
      <formula>0</formula>
    </cfRule>
  </conditionalFormatting>
  <dataValidations count="2">
    <dataValidation type="list" allowBlank="1" showInputMessage="1" showErrorMessage="1" sqref="Q38:T39">
      <formula1>"A級,B級,C級,研修役員,資格無し"</formula1>
    </dataValidation>
    <dataValidation type="list" allowBlank="1" showInputMessage="1" showErrorMessage="1" sqref="G38:H39">
      <formula1>"男,女"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SheetLayoutView="100" zoomScalePageLayoutView="0" workbookViewId="0" topLeftCell="A25">
      <selection activeCell="A3" sqref="A3"/>
    </sheetView>
  </sheetViews>
  <sheetFormatPr defaultColWidth="9.00390625" defaultRowHeight="13.5"/>
  <cols>
    <col min="1" max="2" width="7.00390625" style="0" customWidth="1"/>
    <col min="3" max="34" width="3.50390625" style="0" customWidth="1"/>
  </cols>
  <sheetData>
    <row r="1" ht="13.5">
      <c r="A1" s="15" t="s">
        <v>38</v>
      </c>
    </row>
    <row r="2" spans="1:34" ht="24">
      <c r="A2" s="110" t="s">
        <v>95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2" ht="2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5" spans="1:34" ht="24">
      <c r="A5" s="110" t="s">
        <v>99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30" customHeight="1">
      <c r="A7" s="97" t="s">
        <v>4</v>
      </c>
      <c r="B7" s="98"/>
      <c r="C7" s="98"/>
      <c r="D7" s="98"/>
      <c r="E7" s="99"/>
      <c r="F7" s="113">
        <f>IF('クラブ情報'!C3="","",'クラブ情報'!C3)</f>
      </c>
      <c r="G7" s="114"/>
      <c r="H7" s="118">
        <f>IF('クラブ情報'!D3="","",'クラブ情報'!D3)</f>
      </c>
      <c r="I7" s="118"/>
      <c r="J7" s="118">
        <f>IF('クラブ情報'!E3="","",'クラブ情報'!E3)</f>
      </c>
      <c r="K7" s="118"/>
      <c r="L7" s="118">
        <f>IF('クラブ情報'!F3="","",'クラブ情報'!F3)</f>
      </c>
      <c r="M7" s="118"/>
      <c r="N7" s="114">
        <f>IF('クラブ情報'!G3="","",'クラブ情報'!G3)</f>
      </c>
      <c r="O7" s="133"/>
      <c r="P7" s="4"/>
      <c r="S7" s="3"/>
      <c r="T7" s="3"/>
      <c r="V7" s="120">
        <v>2024</v>
      </c>
      <c r="W7" s="120"/>
      <c r="X7" s="2" t="s">
        <v>32</v>
      </c>
      <c r="Y7" s="117"/>
      <c r="Z7" s="117"/>
      <c r="AA7" s="25" t="s">
        <v>73</v>
      </c>
      <c r="AB7" s="117"/>
      <c r="AC7" s="117"/>
      <c r="AD7" t="s">
        <v>33</v>
      </c>
      <c r="AE7" s="149" t="s">
        <v>34</v>
      </c>
      <c r="AF7" s="149"/>
    </row>
    <row r="8" spans="1:33" ht="30" customHeight="1">
      <c r="A8" s="97" t="s">
        <v>5</v>
      </c>
      <c r="B8" s="99"/>
      <c r="C8" s="246">
        <f>IF('クラブ情報'!C4="","",'クラブ情報'!C4)</f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97" t="s">
        <v>10</v>
      </c>
      <c r="Q8" s="98"/>
      <c r="R8" s="98"/>
      <c r="S8" s="98"/>
      <c r="T8" s="99"/>
      <c r="U8" s="119">
        <f>IF('クラブ情報'!C5="","",'クラブ情報'!C5)</f>
      </c>
      <c r="V8" s="112"/>
      <c r="W8" s="134">
        <f>IF('クラブ情報'!D5="","",'クラブ情報'!D5)</f>
      </c>
      <c r="X8" s="112"/>
      <c r="Y8" s="111">
        <f>IF('クラブ情報'!E5="","",'クラブ情報'!E5)</f>
      </c>
      <c r="Z8" s="112"/>
      <c r="AA8" s="111">
        <f>IF('クラブ情報'!F5="","",'クラブ情報'!F5)</f>
      </c>
      <c r="AB8" s="112"/>
      <c r="AC8" s="111">
        <f>IF('クラブ情報'!G5="","",'クラブ情報'!G5)</f>
      </c>
      <c r="AD8" s="112"/>
      <c r="AE8" s="111">
        <f>IF('クラブ情報'!H5="","",'クラブ情報'!H5)</f>
      </c>
      <c r="AF8" s="130"/>
      <c r="AG8" s="11"/>
    </row>
    <row r="9" spans="1:32" ht="22.5" customHeight="1">
      <c r="A9" s="115" t="s">
        <v>35</v>
      </c>
      <c r="B9" s="115"/>
      <c r="C9" s="40" t="s">
        <v>72</v>
      </c>
      <c r="D9" s="125">
        <f>IF('クラブ情報'!D6="","",'クラブ情報'!D6)</f>
      </c>
      <c r="E9" s="125"/>
      <c r="F9" s="125"/>
      <c r="G9" s="125"/>
      <c r="H9" s="126">
        <f>IF('クラブ情報'!C7="","",'クラブ情報'!C7)</f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</row>
    <row r="10" spans="1:32" ht="22.5" customHeight="1">
      <c r="A10" s="115"/>
      <c r="B10" s="115"/>
      <c r="C10" s="13"/>
      <c r="D10" s="2"/>
      <c r="E10" s="2"/>
      <c r="F10" s="2"/>
      <c r="G10" s="2"/>
      <c r="H10" s="129">
        <f>IF('クラブ情報'!C8="","",'クラブ情報'!C8)</f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16" t="s">
        <v>12</v>
      </c>
      <c r="Y10" s="116"/>
      <c r="Z10" s="121">
        <f>IF('クラブ情報'!C9="","",'クラブ情報'!C9&amp;"-"&amp;'クラブ情報'!E9&amp;"-"&amp;'クラブ情報'!G9)</f>
      </c>
      <c r="AA10" s="121"/>
      <c r="AB10" s="121"/>
      <c r="AC10" s="121"/>
      <c r="AD10" s="121"/>
      <c r="AE10" s="121"/>
      <c r="AF10" s="122"/>
    </row>
    <row r="11" spans="1:32" ht="22.5" customHeight="1">
      <c r="A11" s="227" t="s">
        <v>52</v>
      </c>
      <c r="B11" s="227"/>
      <c r="C11" s="40" t="s">
        <v>72</v>
      </c>
      <c r="D11" s="125">
        <f>IF('クラブ情報'!D17="","",'クラブ情報'!D17)</f>
      </c>
      <c r="E11" s="125"/>
      <c r="F11" s="125"/>
      <c r="G11" s="125"/>
      <c r="H11" s="126" t="str">
        <f>IF('クラブ情報'!F15="同じです","同上",IF('クラブ情報'!C18="","",'クラブ情報'!C18))</f>
        <v>同上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</row>
    <row r="12" spans="1:32" ht="22.5" customHeight="1">
      <c r="A12" s="227"/>
      <c r="B12" s="227"/>
      <c r="C12" s="13"/>
      <c r="D12" s="2"/>
      <c r="E12" s="2"/>
      <c r="F12" s="2"/>
      <c r="G12" s="2"/>
      <c r="H12" s="129">
        <f>IF('クラブ情報'!C19="","",'クラブ情報'!C19)</f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16" t="s">
        <v>12</v>
      </c>
      <c r="Y12" s="116"/>
      <c r="Z12" s="121">
        <f>IF('クラブ情報'!C20="","",'クラブ情報'!C20&amp;"-"&amp;'クラブ情報'!E20&amp;"-"&amp;'クラブ情報'!G20)</f>
      </c>
      <c r="AA12" s="121"/>
      <c r="AB12" s="121"/>
      <c r="AC12" s="121"/>
      <c r="AD12" s="121"/>
      <c r="AE12" s="121"/>
      <c r="AF12" s="122"/>
    </row>
    <row r="13" spans="1:32" ht="22.5" customHeight="1">
      <c r="A13" s="143" t="s">
        <v>36</v>
      </c>
      <c r="B13" s="144"/>
      <c r="C13" s="154">
        <f>'クラブ情報'!E10</f>
        <v>0</v>
      </c>
      <c r="D13" s="155"/>
      <c r="E13" s="155"/>
      <c r="F13" s="155"/>
      <c r="G13" s="155"/>
      <c r="H13" s="249"/>
      <c r="I13" s="249"/>
      <c r="J13" s="249"/>
      <c r="K13" s="249"/>
      <c r="L13" s="249"/>
      <c r="M13" s="249"/>
      <c r="N13" s="147" t="s">
        <v>17</v>
      </c>
      <c r="O13" s="148"/>
      <c r="P13" s="151" t="s">
        <v>11</v>
      </c>
      <c r="Q13" s="147"/>
      <c r="R13" s="147"/>
      <c r="S13" s="148"/>
      <c r="T13" s="154">
        <f>'クラブ情報'!E12</f>
        <v>0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55" t="s">
        <v>17</v>
      </c>
      <c r="AF13" s="256"/>
    </row>
    <row r="14" spans="1:32" ht="22.5" customHeight="1">
      <c r="A14" s="145"/>
      <c r="B14" s="146"/>
      <c r="C14" s="137" t="s">
        <v>12</v>
      </c>
      <c r="D14" s="138"/>
      <c r="E14" s="128">
        <f>IF('クラブ情報'!E11="","",'クラブ情報'!E11&amp;"-"&amp;'クラブ情報'!G11&amp;"-"&amp;'クラブ情報'!I11)</f>
      </c>
      <c r="F14" s="128"/>
      <c r="G14" s="128"/>
      <c r="H14" s="128"/>
      <c r="I14" s="128"/>
      <c r="J14" s="2"/>
      <c r="K14" s="16"/>
      <c r="L14" s="8"/>
      <c r="M14" s="16"/>
      <c r="N14" s="149"/>
      <c r="O14" s="150"/>
      <c r="P14" s="152"/>
      <c r="Q14" s="149"/>
      <c r="R14" s="149"/>
      <c r="S14" s="150"/>
      <c r="T14" s="137" t="s">
        <v>12</v>
      </c>
      <c r="U14" s="138"/>
      <c r="V14" s="128">
        <f>IF('クラブ情報'!E13="","",'クラブ情報'!E13&amp;"-"&amp;'クラブ情報'!G13&amp;"-"&amp;'クラブ情報'!I13)</f>
      </c>
      <c r="W14" s="128"/>
      <c r="X14" s="128"/>
      <c r="Y14" s="128"/>
      <c r="Z14" s="128"/>
      <c r="AA14" s="8"/>
      <c r="AB14" s="16"/>
      <c r="AC14" s="8"/>
      <c r="AD14" s="16"/>
      <c r="AE14" s="149"/>
      <c r="AF14" s="150"/>
    </row>
    <row r="15" spans="1:30" s="39" customFormat="1" ht="19.5" customHeight="1">
      <c r="A15" s="32" t="s">
        <v>53</v>
      </c>
      <c r="B15" s="33"/>
      <c r="C15" s="33"/>
      <c r="D15" s="33"/>
      <c r="E15" s="34"/>
      <c r="F15" s="34"/>
      <c r="G15" s="35"/>
      <c r="H15" s="35"/>
      <c r="I15" s="36"/>
      <c r="J15" s="36"/>
      <c r="K15" s="34"/>
      <c r="L15" s="36"/>
      <c r="M15" s="36"/>
      <c r="N15" s="37"/>
      <c r="O15" s="34"/>
      <c r="P15" s="34"/>
      <c r="Q15" s="34"/>
      <c r="R15" s="35"/>
      <c r="S15" s="34"/>
      <c r="T15" s="34"/>
      <c r="U15" s="34"/>
      <c r="V15" s="35"/>
      <c r="W15" s="35"/>
      <c r="X15" s="35"/>
      <c r="Y15" s="36"/>
      <c r="Z15" s="36"/>
      <c r="AA15" s="38"/>
      <c r="AB15" s="36"/>
      <c r="AC15" s="36"/>
      <c r="AD15" s="37"/>
    </row>
    <row r="16" spans="1:30" s="39" customFormat="1" ht="19.5" customHeight="1" thickBot="1">
      <c r="A16" s="32" t="s">
        <v>54</v>
      </c>
      <c r="B16" s="33"/>
      <c r="C16" s="33"/>
      <c r="D16" s="33"/>
      <c r="E16" s="34"/>
      <c r="F16" s="34"/>
      <c r="G16" s="35"/>
      <c r="H16" s="35"/>
      <c r="I16" s="36"/>
      <c r="J16" s="36"/>
      <c r="K16" s="34"/>
      <c r="L16" s="36"/>
      <c r="M16" s="36"/>
      <c r="N16" s="37"/>
      <c r="O16" s="34"/>
      <c r="P16" s="34"/>
      <c r="Q16" s="34"/>
      <c r="R16" s="34"/>
      <c r="S16" s="34"/>
      <c r="T16" s="34"/>
      <c r="U16" s="34"/>
      <c r="V16" s="35"/>
      <c r="W16" s="35"/>
      <c r="X16" s="35"/>
      <c r="Y16" s="36"/>
      <c r="Z16" s="36"/>
      <c r="AA16" s="38"/>
      <c r="AB16" s="36"/>
      <c r="AC16" s="36"/>
      <c r="AD16" s="37"/>
    </row>
    <row r="17" spans="1:31" ht="21" customHeight="1" thickTop="1">
      <c r="A17" s="139" t="s">
        <v>19</v>
      </c>
      <c r="B17" s="140"/>
      <c r="C17" s="139" t="s">
        <v>43</v>
      </c>
      <c r="D17" s="135"/>
      <c r="E17" s="135"/>
      <c r="F17" s="135"/>
      <c r="G17" s="135" t="s">
        <v>0</v>
      </c>
      <c r="H17" s="135"/>
      <c r="I17" s="135"/>
      <c r="J17" s="135"/>
      <c r="K17" s="135" t="s">
        <v>1</v>
      </c>
      <c r="L17" s="135"/>
      <c r="M17" s="135"/>
      <c r="N17" s="135"/>
      <c r="O17" s="135" t="s">
        <v>56</v>
      </c>
      <c r="P17" s="135"/>
      <c r="Q17" s="135"/>
      <c r="R17" s="135"/>
      <c r="S17" s="135" t="s">
        <v>42</v>
      </c>
      <c r="T17" s="135"/>
      <c r="U17" s="135"/>
      <c r="V17" s="136"/>
      <c r="W17" s="160" t="s">
        <v>8</v>
      </c>
      <c r="X17" s="161"/>
      <c r="Y17" s="161"/>
      <c r="Z17" s="161"/>
      <c r="AA17" s="161"/>
      <c r="AB17" s="161"/>
      <c r="AC17" s="161"/>
      <c r="AD17" s="161"/>
      <c r="AE17" s="162"/>
    </row>
    <row r="18" spans="1:31" ht="21" customHeight="1" thickBot="1">
      <c r="A18" s="141"/>
      <c r="B18" s="142"/>
      <c r="C18" s="123" t="s">
        <v>6</v>
      </c>
      <c r="D18" s="124"/>
      <c r="E18" s="124" t="s">
        <v>7</v>
      </c>
      <c r="F18" s="124"/>
      <c r="G18" s="124" t="s">
        <v>6</v>
      </c>
      <c r="H18" s="124"/>
      <c r="I18" s="124" t="s">
        <v>7</v>
      </c>
      <c r="J18" s="124"/>
      <c r="K18" s="124" t="s">
        <v>6</v>
      </c>
      <c r="L18" s="124"/>
      <c r="M18" s="124" t="s">
        <v>7</v>
      </c>
      <c r="N18" s="124"/>
      <c r="O18" s="124" t="s">
        <v>6</v>
      </c>
      <c r="P18" s="124"/>
      <c r="Q18" s="124" t="s">
        <v>7</v>
      </c>
      <c r="R18" s="124"/>
      <c r="S18" s="124" t="s">
        <v>6</v>
      </c>
      <c r="T18" s="124"/>
      <c r="U18" s="124" t="s">
        <v>7</v>
      </c>
      <c r="V18" s="153"/>
      <c r="W18" s="131" t="s">
        <v>6</v>
      </c>
      <c r="X18" s="132"/>
      <c r="Y18" s="132"/>
      <c r="Z18" s="132" t="s">
        <v>7</v>
      </c>
      <c r="AA18" s="132"/>
      <c r="AB18" s="132"/>
      <c r="AC18" s="124" t="s">
        <v>9</v>
      </c>
      <c r="AD18" s="124"/>
      <c r="AE18" s="153"/>
    </row>
    <row r="19" spans="1:31" ht="21" customHeight="1" thickTop="1">
      <c r="A19" s="168" t="s">
        <v>13</v>
      </c>
      <c r="B19" s="145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56"/>
      <c r="T19" s="156"/>
      <c r="U19" s="156"/>
      <c r="V19" s="157"/>
      <c r="W19" s="257">
        <f>C19+G19+K19+O19</f>
        <v>0</v>
      </c>
      <c r="X19" s="253"/>
      <c r="Y19" s="253"/>
      <c r="Z19" s="253">
        <f>E19+I19+M19+Q19</f>
        <v>0</v>
      </c>
      <c r="AA19" s="253"/>
      <c r="AB19" s="253"/>
      <c r="AC19" s="158">
        <f>W19+Z19</f>
        <v>0</v>
      </c>
      <c r="AD19" s="158"/>
      <c r="AE19" s="159"/>
    </row>
    <row r="20" spans="1:31" ht="21" customHeight="1" thickBot="1">
      <c r="A20" s="166" t="s">
        <v>14</v>
      </c>
      <c r="B20" s="143"/>
      <c r="C20" s="167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9"/>
      <c r="T20" s="169"/>
      <c r="U20" s="169"/>
      <c r="V20" s="170"/>
      <c r="W20" s="171">
        <f>C20+G20+K20+O20</f>
        <v>0</v>
      </c>
      <c r="X20" s="172"/>
      <c r="Y20" s="172"/>
      <c r="Z20" s="172">
        <f>E20+I20+M20+Q20</f>
        <v>0</v>
      </c>
      <c r="AA20" s="172"/>
      <c r="AB20" s="172"/>
      <c r="AC20" s="191">
        <f>W20+Z20</f>
        <v>0</v>
      </c>
      <c r="AD20" s="191"/>
      <c r="AE20" s="252"/>
    </row>
    <row r="21" spans="1:31" ht="21" customHeight="1" thickTop="1">
      <c r="A21" s="174" t="s">
        <v>15</v>
      </c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/>
      <c r="W21" s="173">
        <f>C21+G21+K21+O21+S21</f>
        <v>0</v>
      </c>
      <c r="X21" s="158"/>
      <c r="Y21" s="158"/>
      <c r="Z21" s="158">
        <f>E21+I21+M21+Q21+U21</f>
        <v>0</v>
      </c>
      <c r="AA21" s="158"/>
      <c r="AB21" s="158"/>
      <c r="AC21" s="158">
        <f>W21+Z21</f>
        <v>0</v>
      </c>
      <c r="AD21" s="158"/>
      <c r="AE21" s="159"/>
    </row>
    <row r="22" spans="1:31" ht="21" customHeight="1" thickBot="1">
      <c r="A22" s="181" t="s">
        <v>16</v>
      </c>
      <c r="B22" s="182"/>
      <c r="C22" s="18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80"/>
      <c r="W22" s="190">
        <f>C22+G22+K22+O22+S22</f>
        <v>0</v>
      </c>
      <c r="X22" s="191"/>
      <c r="Y22" s="191"/>
      <c r="Z22" s="191">
        <f>E22+I22+M22+Q22+U22</f>
        <v>0</v>
      </c>
      <c r="AA22" s="191"/>
      <c r="AB22" s="191"/>
      <c r="AC22" s="191">
        <f>W22+Z22</f>
        <v>0</v>
      </c>
      <c r="AD22" s="191"/>
      <c r="AE22" s="252"/>
    </row>
    <row r="23" spans="1:31" ht="21" customHeight="1" hidden="1" thickTop="1">
      <c r="A23" s="168" t="s">
        <v>47</v>
      </c>
      <c r="B23" s="145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6"/>
      <c r="W23" s="192"/>
      <c r="X23" s="193"/>
      <c r="Y23" s="193"/>
      <c r="Z23" s="193"/>
      <c r="AA23" s="193"/>
      <c r="AB23" s="193"/>
      <c r="AC23" s="253">
        <f>SUM(C23:V23)</f>
        <v>0</v>
      </c>
      <c r="AD23" s="253"/>
      <c r="AE23" s="254"/>
    </row>
    <row r="24" spans="1:34" ht="21" customHeight="1" hidden="1" thickBot="1">
      <c r="A24" s="208" t="s">
        <v>48</v>
      </c>
      <c r="B24" s="20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94"/>
      <c r="X24" s="195"/>
      <c r="Y24" s="195"/>
      <c r="Z24" s="195"/>
      <c r="AA24" s="195"/>
      <c r="AB24" s="195"/>
      <c r="AC24" s="191">
        <f>SUM(C24:V24)</f>
        <v>0</v>
      </c>
      <c r="AD24" s="191"/>
      <c r="AE24" s="252"/>
      <c r="AF24" s="11"/>
      <c r="AG24" s="11"/>
      <c r="AH24" s="11"/>
    </row>
    <row r="25" spans="1:34" s="11" customFormat="1" ht="20.25" customHeight="1" thickTop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</row>
    <row r="26" spans="1:34" ht="25.5" customHeight="1">
      <c r="A26" s="196" t="s">
        <v>22</v>
      </c>
      <c r="B26" s="199" t="s">
        <v>39</v>
      </c>
      <c r="C26" s="202" t="s">
        <v>18</v>
      </c>
      <c r="D26" s="203"/>
      <c r="E26" s="203"/>
      <c r="F26" s="204"/>
      <c r="G26" s="100">
        <v>1100</v>
      </c>
      <c r="H26" s="101"/>
      <c r="I26" s="41" t="s">
        <v>31</v>
      </c>
      <c r="J26" s="7" t="s">
        <v>27</v>
      </c>
      <c r="K26" s="250">
        <f>AC20</f>
        <v>0</v>
      </c>
      <c r="L26" s="250"/>
      <c r="M26" s="103" t="s">
        <v>28</v>
      </c>
      <c r="N26" s="103"/>
      <c r="O26" s="44" t="s">
        <v>30</v>
      </c>
      <c r="P26" s="104">
        <f>G26*K26</f>
        <v>0</v>
      </c>
      <c r="Q26" s="104"/>
      <c r="R26" s="104"/>
      <c r="S26" s="5" t="s">
        <v>31</v>
      </c>
      <c r="U26" s="205" t="s">
        <v>46</v>
      </c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</row>
    <row r="27" spans="1:34" ht="25.5" customHeight="1">
      <c r="A27" s="197"/>
      <c r="B27" s="200"/>
      <c r="C27" s="202" t="s">
        <v>15</v>
      </c>
      <c r="D27" s="203"/>
      <c r="E27" s="203"/>
      <c r="F27" s="204"/>
      <c r="G27" s="100">
        <v>3300</v>
      </c>
      <c r="H27" s="101"/>
      <c r="I27" s="41" t="s">
        <v>31</v>
      </c>
      <c r="J27" s="4" t="s">
        <v>27</v>
      </c>
      <c r="K27" s="250">
        <f>AC21</f>
        <v>0</v>
      </c>
      <c r="L27" s="250"/>
      <c r="M27" s="210" t="s">
        <v>28</v>
      </c>
      <c r="N27" s="210"/>
      <c r="O27" s="45" t="s">
        <v>30</v>
      </c>
      <c r="P27" s="104">
        <f aca="true" t="shared" si="0" ref="P27:P34">G27*K27</f>
        <v>0</v>
      </c>
      <c r="Q27" s="104"/>
      <c r="R27" s="104"/>
      <c r="S27" s="10" t="s">
        <v>31</v>
      </c>
      <c r="U27" s="18"/>
      <c r="V27" s="4"/>
      <c r="W27" s="4"/>
      <c r="X27" s="4"/>
      <c r="Y27" s="11"/>
      <c r="Z27" s="11"/>
      <c r="AA27" s="11"/>
      <c r="AB27" s="11"/>
      <c r="AC27" s="11"/>
      <c r="AD27" s="11"/>
      <c r="AE27" s="11"/>
      <c r="AF27" s="11"/>
      <c r="AG27" s="11"/>
      <c r="AH27" s="19"/>
    </row>
    <row r="28" spans="1:34" ht="25.5" customHeight="1" thickBot="1">
      <c r="A28" s="197"/>
      <c r="B28" s="200"/>
      <c r="C28" s="202" t="s">
        <v>16</v>
      </c>
      <c r="D28" s="203"/>
      <c r="E28" s="203"/>
      <c r="F28" s="204"/>
      <c r="G28" s="100">
        <v>3300</v>
      </c>
      <c r="H28" s="101"/>
      <c r="I28" s="41" t="s">
        <v>31</v>
      </c>
      <c r="J28" s="7" t="s">
        <v>27</v>
      </c>
      <c r="K28" s="250">
        <f>AC22</f>
        <v>0</v>
      </c>
      <c r="L28" s="250"/>
      <c r="M28" s="103" t="s">
        <v>28</v>
      </c>
      <c r="N28" s="103"/>
      <c r="O28" s="44" t="s">
        <v>30</v>
      </c>
      <c r="P28" s="104">
        <f t="shared" si="0"/>
        <v>0</v>
      </c>
      <c r="Q28" s="104"/>
      <c r="R28" s="104"/>
      <c r="S28" s="5" t="s">
        <v>31</v>
      </c>
      <c r="U28" s="18"/>
      <c r="V28" s="4"/>
      <c r="W28" s="4"/>
      <c r="X28" s="4"/>
      <c r="Y28" s="11"/>
      <c r="Z28" s="11"/>
      <c r="AA28" s="11"/>
      <c r="AB28" s="11"/>
      <c r="AC28" s="11"/>
      <c r="AD28" s="11"/>
      <c r="AE28" s="11"/>
      <c r="AF28" s="11"/>
      <c r="AG28" s="11"/>
      <c r="AH28" s="19"/>
    </row>
    <row r="29" spans="1:34" ht="25.5" customHeight="1" hidden="1">
      <c r="A29" s="197"/>
      <c r="B29" s="200"/>
      <c r="C29" s="202" t="s">
        <v>47</v>
      </c>
      <c r="D29" s="203"/>
      <c r="E29" s="203"/>
      <c r="F29" s="204"/>
      <c r="G29" s="100">
        <v>3300</v>
      </c>
      <c r="H29" s="101"/>
      <c r="I29" s="41" t="s">
        <v>31</v>
      </c>
      <c r="J29" s="4" t="s">
        <v>27</v>
      </c>
      <c r="K29" s="250">
        <f>AC23</f>
        <v>0</v>
      </c>
      <c r="L29" s="250"/>
      <c r="M29" s="210" t="s">
        <v>28</v>
      </c>
      <c r="N29" s="210"/>
      <c r="O29" s="45" t="s">
        <v>30</v>
      </c>
      <c r="P29" s="104">
        <f t="shared" si="0"/>
        <v>0</v>
      </c>
      <c r="Q29" s="104"/>
      <c r="R29" s="104"/>
      <c r="S29" s="10" t="s">
        <v>31</v>
      </c>
      <c r="U29" s="18"/>
      <c r="V29" s="4"/>
      <c r="W29" s="4"/>
      <c r="X29" s="4"/>
      <c r="Y29" s="11"/>
      <c r="Z29" s="11"/>
      <c r="AA29" s="11"/>
      <c r="AB29" s="11"/>
      <c r="AC29" s="11"/>
      <c r="AD29" s="11"/>
      <c r="AE29" s="11"/>
      <c r="AF29" s="11"/>
      <c r="AG29" s="11"/>
      <c r="AH29" s="19"/>
    </row>
    <row r="30" spans="1:34" ht="25.5" customHeight="1" hidden="1" thickBot="1">
      <c r="A30" s="197"/>
      <c r="B30" s="201"/>
      <c r="C30" s="202" t="s">
        <v>48</v>
      </c>
      <c r="D30" s="203"/>
      <c r="E30" s="203"/>
      <c r="F30" s="204"/>
      <c r="G30" s="100">
        <v>3300</v>
      </c>
      <c r="H30" s="101"/>
      <c r="I30" s="41" t="s">
        <v>31</v>
      </c>
      <c r="J30" s="7" t="s">
        <v>27</v>
      </c>
      <c r="K30" s="251">
        <f>AC24</f>
        <v>0</v>
      </c>
      <c r="L30" s="251"/>
      <c r="M30" s="103" t="s">
        <v>28</v>
      </c>
      <c r="N30" s="103"/>
      <c r="O30" s="44" t="s">
        <v>30</v>
      </c>
      <c r="P30" s="104">
        <f t="shared" si="0"/>
        <v>0</v>
      </c>
      <c r="Q30" s="104"/>
      <c r="R30" s="104"/>
      <c r="S30" s="5" t="s">
        <v>31</v>
      </c>
      <c r="U30" s="18"/>
      <c r="V30" s="4"/>
      <c r="W30" s="4"/>
      <c r="X30" s="4"/>
      <c r="Y30" s="11"/>
      <c r="Z30" s="11"/>
      <c r="AA30" s="11"/>
      <c r="AB30" s="11"/>
      <c r="AC30" s="11"/>
      <c r="AD30" s="11"/>
      <c r="AE30" s="11"/>
      <c r="AF30" s="11"/>
      <c r="AG30" s="11"/>
      <c r="AH30" s="19"/>
    </row>
    <row r="31" spans="1:34" ht="25.5" customHeight="1" thickBot="1" thickTop="1">
      <c r="A31" s="197"/>
      <c r="B31" s="97" t="s">
        <v>20</v>
      </c>
      <c r="C31" s="98"/>
      <c r="D31" s="98"/>
      <c r="E31" s="98"/>
      <c r="F31" s="99"/>
      <c r="G31" s="100">
        <v>1000</v>
      </c>
      <c r="H31" s="101"/>
      <c r="I31" s="41" t="s">
        <v>31</v>
      </c>
      <c r="J31" s="7" t="s">
        <v>27</v>
      </c>
      <c r="K31" s="212"/>
      <c r="L31" s="213"/>
      <c r="M31" s="103" t="s">
        <v>29</v>
      </c>
      <c r="N31" s="103"/>
      <c r="O31" s="44" t="s">
        <v>30</v>
      </c>
      <c r="P31" s="104">
        <f t="shared" si="0"/>
        <v>0</v>
      </c>
      <c r="Q31" s="104"/>
      <c r="R31" s="104"/>
      <c r="S31" s="5" t="s">
        <v>31</v>
      </c>
      <c r="U31" s="18"/>
      <c r="V31" s="147" t="s">
        <v>44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9"/>
    </row>
    <row r="32" spans="1:34" ht="25.5" customHeight="1" thickBot="1" thickTop="1">
      <c r="A32" s="197"/>
      <c r="B32" s="97" t="s">
        <v>98</v>
      </c>
      <c r="C32" s="98"/>
      <c r="D32" s="98"/>
      <c r="E32" s="98"/>
      <c r="F32" s="99"/>
      <c r="G32" s="100">
        <v>600</v>
      </c>
      <c r="H32" s="101"/>
      <c r="I32" s="41" t="s">
        <v>31</v>
      </c>
      <c r="J32" s="7" t="s">
        <v>27</v>
      </c>
      <c r="K32" s="102">
        <f>AC19</f>
        <v>0</v>
      </c>
      <c r="L32" s="102"/>
      <c r="M32" s="103" t="s">
        <v>49</v>
      </c>
      <c r="N32" s="103"/>
      <c r="O32" s="44" t="s">
        <v>30</v>
      </c>
      <c r="P32" s="104">
        <f>G32*K32</f>
        <v>0</v>
      </c>
      <c r="Q32" s="104"/>
      <c r="R32" s="104"/>
      <c r="S32" s="5" t="s">
        <v>31</v>
      </c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9"/>
    </row>
    <row r="33" spans="1:34" ht="25.5" customHeight="1" thickBot="1" thickTop="1">
      <c r="A33" s="197"/>
      <c r="B33" s="97" t="s">
        <v>21</v>
      </c>
      <c r="C33" s="98"/>
      <c r="D33" s="98"/>
      <c r="E33" s="98"/>
      <c r="F33" s="99"/>
      <c r="G33" s="100">
        <v>2000</v>
      </c>
      <c r="H33" s="101"/>
      <c r="I33" s="41" t="s">
        <v>31</v>
      </c>
      <c r="J33" s="2" t="s">
        <v>27</v>
      </c>
      <c r="K33" s="212"/>
      <c r="L33" s="213"/>
      <c r="M33" s="211" t="s">
        <v>29</v>
      </c>
      <c r="N33" s="211"/>
      <c r="O33" s="46" t="s">
        <v>30</v>
      </c>
      <c r="P33" s="104">
        <f t="shared" si="0"/>
        <v>0</v>
      </c>
      <c r="Q33" s="104"/>
      <c r="R33" s="104"/>
      <c r="S33" s="6" t="s">
        <v>31</v>
      </c>
      <c r="U33" s="18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11"/>
      <c r="AH33" s="19"/>
    </row>
    <row r="34" spans="1:34" ht="25.5" customHeight="1" thickBot="1" thickTop="1">
      <c r="A34" s="197"/>
      <c r="B34" s="97" t="s">
        <v>50</v>
      </c>
      <c r="C34" s="98"/>
      <c r="D34" s="98"/>
      <c r="E34" s="98"/>
      <c r="F34" s="99"/>
      <c r="G34" s="100">
        <v>5000</v>
      </c>
      <c r="H34" s="101"/>
      <c r="I34" s="41" t="s">
        <v>31</v>
      </c>
      <c r="J34" s="2" t="s">
        <v>27</v>
      </c>
      <c r="K34" s="212"/>
      <c r="L34" s="213"/>
      <c r="M34" s="211" t="s">
        <v>49</v>
      </c>
      <c r="N34" s="211"/>
      <c r="O34" s="46" t="s">
        <v>30</v>
      </c>
      <c r="P34" s="104">
        <f t="shared" si="0"/>
        <v>0</v>
      </c>
      <c r="Q34" s="104"/>
      <c r="R34" s="104"/>
      <c r="S34" s="6" t="s">
        <v>31</v>
      </c>
      <c r="U34" s="18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11"/>
      <c r="AH34" s="19"/>
    </row>
    <row r="35" spans="1:34" ht="25.5" customHeight="1" thickTop="1">
      <c r="A35" s="198"/>
      <c r="B35" s="217" t="s">
        <v>40</v>
      </c>
      <c r="C35" s="218"/>
      <c r="D35" s="218"/>
      <c r="E35" s="218"/>
      <c r="F35" s="218"/>
      <c r="G35" s="218"/>
      <c r="H35" s="218"/>
      <c r="I35" s="218"/>
      <c r="J35" s="219"/>
      <c r="K35" s="220">
        <f>SUM(P26:R34)</f>
        <v>0</v>
      </c>
      <c r="L35" s="221"/>
      <c r="M35" s="222"/>
      <c r="N35" s="222"/>
      <c r="O35" s="222"/>
      <c r="P35" s="222"/>
      <c r="Q35" s="222"/>
      <c r="R35" s="222"/>
      <c r="S35" s="42" t="s">
        <v>31</v>
      </c>
      <c r="U35" s="18"/>
      <c r="V35" s="147" t="s">
        <v>45</v>
      </c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9"/>
    </row>
    <row r="36" spans="1:34" ht="25.5" customHeight="1">
      <c r="A36" s="9"/>
      <c r="U36" s="18"/>
      <c r="V36" s="4"/>
      <c r="W36" s="4"/>
      <c r="X36" s="4"/>
      <c r="Y36" s="4"/>
      <c r="Z36" s="11"/>
      <c r="AA36" s="11"/>
      <c r="AB36" s="11"/>
      <c r="AC36" s="11"/>
      <c r="AD36" s="11"/>
      <c r="AE36" s="11"/>
      <c r="AF36" s="11"/>
      <c r="AG36" s="11"/>
      <c r="AH36" s="19"/>
    </row>
    <row r="37" spans="1:34" ht="25.5" customHeight="1">
      <c r="A37" s="1"/>
      <c r="B37" s="105" t="s">
        <v>23</v>
      </c>
      <c r="C37" s="223"/>
      <c r="D37" s="223"/>
      <c r="E37" s="223"/>
      <c r="F37" s="106"/>
      <c r="G37" s="105" t="s">
        <v>51</v>
      </c>
      <c r="H37" s="106"/>
      <c r="I37" s="105" t="s">
        <v>87</v>
      </c>
      <c r="J37" s="106"/>
      <c r="K37" s="105" t="s">
        <v>24</v>
      </c>
      <c r="L37" s="223"/>
      <c r="M37" s="223"/>
      <c r="N37" s="223"/>
      <c r="O37" s="223"/>
      <c r="P37" s="106"/>
      <c r="Q37" s="224" t="s">
        <v>85</v>
      </c>
      <c r="R37" s="225"/>
      <c r="S37" s="225"/>
      <c r="T37" s="226"/>
      <c r="U37" s="18"/>
      <c r="V37" s="23" t="s">
        <v>2</v>
      </c>
      <c r="W37" s="23"/>
      <c r="X37" s="4"/>
      <c r="Y37" s="147" t="s">
        <v>3</v>
      </c>
      <c r="Z37" s="147"/>
      <c r="AA37" s="147"/>
      <c r="AB37" s="147"/>
      <c r="AC37" s="147"/>
      <c r="AD37" s="147"/>
      <c r="AE37" s="147"/>
      <c r="AF37" s="147"/>
      <c r="AG37" s="147"/>
      <c r="AH37" s="19"/>
    </row>
    <row r="38" spans="1:34" ht="25.5" customHeight="1">
      <c r="A38" s="1" t="s">
        <v>25</v>
      </c>
      <c r="B38" s="107"/>
      <c r="C38" s="108"/>
      <c r="D38" s="108"/>
      <c r="E38" s="108"/>
      <c r="F38" s="109"/>
      <c r="G38" s="107"/>
      <c r="H38" s="109"/>
      <c r="I38" s="107"/>
      <c r="J38" s="109"/>
      <c r="K38" s="68"/>
      <c r="L38" s="69"/>
      <c r="M38" s="69"/>
      <c r="N38" s="69"/>
      <c r="O38" s="69"/>
      <c r="P38" s="70"/>
      <c r="Q38" s="214"/>
      <c r="R38" s="215"/>
      <c r="S38" s="215"/>
      <c r="T38" s="216"/>
      <c r="U38" s="18"/>
      <c r="V38" s="4"/>
      <c r="W38" s="4"/>
      <c r="X38" s="4"/>
      <c r="Y38" s="4"/>
      <c r="Z38" s="11"/>
      <c r="AA38" s="11"/>
      <c r="AB38" s="11"/>
      <c r="AC38" s="11"/>
      <c r="AD38" s="11"/>
      <c r="AE38" s="11"/>
      <c r="AF38" s="11"/>
      <c r="AG38" s="11"/>
      <c r="AH38" s="19"/>
    </row>
    <row r="39" spans="1:34" ht="25.5" customHeight="1">
      <c r="A39" s="1" t="s">
        <v>26</v>
      </c>
      <c r="B39" s="107"/>
      <c r="C39" s="108"/>
      <c r="D39" s="108"/>
      <c r="E39" s="108"/>
      <c r="F39" s="109"/>
      <c r="G39" s="107"/>
      <c r="H39" s="109"/>
      <c r="I39" s="107"/>
      <c r="J39" s="109"/>
      <c r="K39" s="68"/>
      <c r="L39" s="69"/>
      <c r="M39" s="69"/>
      <c r="N39" s="69"/>
      <c r="O39" s="69"/>
      <c r="P39" s="70"/>
      <c r="Q39" s="214"/>
      <c r="R39" s="215"/>
      <c r="S39" s="215"/>
      <c r="T39" s="216"/>
      <c r="U39" s="18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11"/>
      <c r="AH39" s="19"/>
    </row>
    <row r="40" spans="1:34" ht="25.5" customHeight="1">
      <c r="A40" s="229" t="s">
        <v>93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14"/>
      <c r="U40" s="18"/>
      <c r="V40" s="4"/>
      <c r="W40" s="4"/>
      <c r="X40" s="4"/>
      <c r="Y40" s="4"/>
      <c r="Z40" s="4"/>
      <c r="AA40" s="4"/>
      <c r="AB40" s="4"/>
      <c r="AC40" s="11"/>
      <c r="AD40" s="11"/>
      <c r="AE40" s="11"/>
      <c r="AF40" s="11"/>
      <c r="AG40" s="11"/>
      <c r="AH40" s="19"/>
    </row>
    <row r="41" spans="1:34" ht="25.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14"/>
      <c r="U41" s="20"/>
      <c r="V41" s="17"/>
      <c r="W41" s="17"/>
      <c r="X41" s="17"/>
      <c r="Y41" s="17"/>
      <c r="Z41" s="17"/>
      <c r="AA41" s="17"/>
      <c r="AB41" s="17"/>
      <c r="AC41" s="21"/>
      <c r="AD41" s="21"/>
      <c r="AE41" s="21"/>
      <c r="AF41" s="21"/>
      <c r="AG41" s="21"/>
      <c r="AH41" s="22"/>
    </row>
    <row r="42" spans="1:28" ht="19.5" customHeight="1">
      <c r="A42" s="15" t="s">
        <v>90</v>
      </c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4"/>
      <c r="U42" s="25"/>
      <c r="V42" s="25"/>
      <c r="W42" s="25"/>
      <c r="X42" s="25"/>
      <c r="Y42" s="25"/>
      <c r="Z42" s="25"/>
      <c r="AA42" s="25"/>
      <c r="AB42" s="25"/>
    </row>
    <row r="43" spans="1:28" ht="19.5" customHeight="1">
      <c r="A43" s="15" t="s">
        <v>91</v>
      </c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4"/>
      <c r="U43" s="25"/>
      <c r="V43" s="25"/>
      <c r="W43" s="25"/>
      <c r="X43" s="25"/>
      <c r="Y43" s="25"/>
      <c r="Z43" s="25"/>
      <c r="AA43" s="25"/>
      <c r="AB43" s="25"/>
    </row>
    <row r="44" spans="1:31" ht="19.5" customHeight="1">
      <c r="A44" s="230" t="s">
        <v>57</v>
      </c>
      <c r="B44" s="26" t="s">
        <v>58</v>
      </c>
      <c r="C44" s="233"/>
      <c r="D44" s="234"/>
      <c r="E44" s="27" t="s">
        <v>59</v>
      </c>
      <c r="F44" s="234"/>
      <c r="G44" s="234"/>
      <c r="H44" s="27" t="s">
        <v>33</v>
      </c>
      <c r="I44" s="28" t="s">
        <v>60</v>
      </c>
      <c r="J44" s="235" t="s">
        <v>61</v>
      </c>
      <c r="K44" s="236"/>
      <c r="L44" s="237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9"/>
      <c r="Z44" s="235" t="s">
        <v>62</v>
      </c>
      <c r="AA44" s="236"/>
      <c r="AB44" s="243"/>
      <c r="AC44" s="244"/>
      <c r="AD44" s="30" t="s">
        <v>63</v>
      </c>
      <c r="AE44" s="25"/>
    </row>
    <row r="45" spans="1:31" ht="19.5" customHeight="1">
      <c r="A45" s="231"/>
      <c r="B45" s="235" t="s">
        <v>64</v>
      </c>
      <c r="C45" s="242"/>
      <c r="D45" s="242"/>
      <c r="E45" s="242"/>
      <c r="F45" s="236"/>
      <c r="G45" s="235" t="s">
        <v>65</v>
      </c>
      <c r="H45" s="242"/>
      <c r="I45" s="242"/>
      <c r="J45" s="242"/>
      <c r="K45" s="242"/>
      <c r="L45" s="242"/>
      <c r="M45" s="242"/>
      <c r="N45" s="242"/>
      <c r="O45" s="236"/>
      <c r="P45" s="235" t="s">
        <v>64</v>
      </c>
      <c r="Q45" s="242"/>
      <c r="R45" s="242"/>
      <c r="S45" s="242"/>
      <c r="T45" s="242"/>
      <c r="U45" s="236"/>
      <c r="V45" s="235" t="s">
        <v>65</v>
      </c>
      <c r="W45" s="242"/>
      <c r="X45" s="242"/>
      <c r="Y45" s="242"/>
      <c r="Z45" s="242"/>
      <c r="AA45" s="242"/>
      <c r="AB45" s="242"/>
      <c r="AC45" s="242"/>
      <c r="AD45" s="236"/>
      <c r="AE45" s="25"/>
    </row>
    <row r="46" spans="1:31" ht="19.5" customHeight="1">
      <c r="A46" s="231"/>
      <c r="B46" s="29" t="s">
        <v>66</v>
      </c>
      <c r="C46" s="240"/>
      <c r="D46" s="240"/>
      <c r="E46" s="240"/>
      <c r="F46" s="241"/>
      <c r="G46" s="237"/>
      <c r="H46" s="238"/>
      <c r="I46" s="238"/>
      <c r="J46" s="238"/>
      <c r="K46" s="238"/>
      <c r="L46" s="238"/>
      <c r="M46" s="238"/>
      <c r="N46" s="238"/>
      <c r="O46" s="239"/>
      <c r="P46" s="235" t="s">
        <v>67</v>
      </c>
      <c r="Q46" s="242"/>
      <c r="R46" s="240"/>
      <c r="S46" s="240"/>
      <c r="T46" s="240"/>
      <c r="U46" s="241"/>
      <c r="V46" s="237"/>
      <c r="W46" s="238"/>
      <c r="X46" s="238"/>
      <c r="Y46" s="238"/>
      <c r="Z46" s="238"/>
      <c r="AA46" s="238"/>
      <c r="AB46" s="238"/>
      <c r="AC46" s="238"/>
      <c r="AD46" s="239"/>
      <c r="AE46" s="25"/>
    </row>
    <row r="47" spans="1:31" ht="19.5" customHeight="1">
      <c r="A47" s="231"/>
      <c r="B47" s="29" t="s">
        <v>68</v>
      </c>
      <c r="C47" s="240"/>
      <c r="D47" s="240"/>
      <c r="E47" s="240"/>
      <c r="F47" s="241"/>
      <c r="G47" s="237"/>
      <c r="H47" s="238"/>
      <c r="I47" s="238"/>
      <c r="J47" s="238"/>
      <c r="K47" s="238"/>
      <c r="L47" s="238"/>
      <c r="M47" s="238"/>
      <c r="N47" s="238"/>
      <c r="O47" s="239"/>
      <c r="P47" s="235" t="s">
        <v>69</v>
      </c>
      <c r="Q47" s="242"/>
      <c r="R47" s="240"/>
      <c r="S47" s="240"/>
      <c r="T47" s="240"/>
      <c r="U47" s="241"/>
      <c r="V47" s="237"/>
      <c r="W47" s="238"/>
      <c r="X47" s="238"/>
      <c r="Y47" s="238"/>
      <c r="Z47" s="238"/>
      <c r="AA47" s="238"/>
      <c r="AB47" s="238"/>
      <c r="AC47" s="238"/>
      <c r="AD47" s="239"/>
      <c r="AE47" s="25"/>
    </row>
    <row r="48" spans="1:31" ht="19.5" customHeight="1">
      <c r="A48" s="232"/>
      <c r="B48" s="29" t="s">
        <v>70</v>
      </c>
      <c r="C48" s="240"/>
      <c r="D48" s="240"/>
      <c r="E48" s="240"/>
      <c r="F48" s="241"/>
      <c r="G48" s="237"/>
      <c r="H48" s="238"/>
      <c r="I48" s="238"/>
      <c r="J48" s="238"/>
      <c r="K48" s="238"/>
      <c r="L48" s="238"/>
      <c r="M48" s="238"/>
      <c r="N48" s="238"/>
      <c r="O48" s="239"/>
      <c r="P48" s="235" t="s">
        <v>71</v>
      </c>
      <c r="Q48" s="242"/>
      <c r="R48" s="240"/>
      <c r="S48" s="240"/>
      <c r="T48" s="240"/>
      <c r="U48" s="241"/>
      <c r="V48" s="237"/>
      <c r="W48" s="238"/>
      <c r="X48" s="238"/>
      <c r="Y48" s="238"/>
      <c r="Z48" s="238"/>
      <c r="AA48" s="238"/>
      <c r="AB48" s="238"/>
      <c r="AC48" s="238"/>
      <c r="AD48" s="239"/>
      <c r="AE48" s="25"/>
    </row>
    <row r="49" spans="1:31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O49" s="25"/>
      <c r="P49" s="25"/>
      <c r="Q49" s="25"/>
      <c r="R49" s="25"/>
      <c r="S49" s="25"/>
      <c r="T49" s="3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28" ht="19.5" customHeight="1">
      <c r="A50" s="245" t="s">
        <v>41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W50" s="25"/>
      <c r="X50" s="25"/>
      <c r="Y50" s="25"/>
      <c r="Z50" s="25"/>
      <c r="AA50" s="25"/>
      <c r="AB50" s="25"/>
    </row>
    <row r="51" spans="1:31" ht="19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66"/>
      <c r="AE51" s="66"/>
    </row>
    <row r="52" spans="1:31" ht="19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  <c r="AD52" s="66"/>
      <c r="AE52" s="66"/>
    </row>
  </sheetData>
  <sheetProtection selectLockedCells="1"/>
  <mergeCells count="232">
    <mergeCell ref="W23:Y23"/>
    <mergeCell ref="Z23:AB23"/>
    <mergeCell ref="AC23:AE23"/>
    <mergeCell ref="S24:V24"/>
    <mergeCell ref="W24:Y24"/>
    <mergeCell ref="Z24:AB24"/>
    <mergeCell ref="AC24:AE24"/>
    <mergeCell ref="AC21:AE21"/>
    <mergeCell ref="S22:T22"/>
    <mergeCell ref="U22:V22"/>
    <mergeCell ref="W22:Y22"/>
    <mergeCell ref="Z22:AB22"/>
    <mergeCell ref="AC22:AE22"/>
    <mergeCell ref="W21:Y21"/>
    <mergeCell ref="Z21:AB21"/>
    <mergeCell ref="S19:T19"/>
    <mergeCell ref="U19:V19"/>
    <mergeCell ref="W19:Y19"/>
    <mergeCell ref="Z19:AB19"/>
    <mergeCell ref="AC19:AE19"/>
    <mergeCell ref="S20:T20"/>
    <mergeCell ref="U20:V20"/>
    <mergeCell ref="W20:Y20"/>
    <mergeCell ref="Z20:AB20"/>
    <mergeCell ref="AC20:AE20"/>
    <mergeCell ref="S17:V17"/>
    <mergeCell ref="W17:AE17"/>
    <mergeCell ref="S18:T18"/>
    <mergeCell ref="U18:V18"/>
    <mergeCell ref="W18:Y18"/>
    <mergeCell ref="Z18:AB18"/>
    <mergeCell ref="AC18:AE18"/>
    <mergeCell ref="C48:F48"/>
    <mergeCell ref="G48:O48"/>
    <mergeCell ref="P48:Q48"/>
    <mergeCell ref="R48:U48"/>
    <mergeCell ref="V48:AD48"/>
    <mergeCell ref="A50:U50"/>
    <mergeCell ref="V46:AD46"/>
    <mergeCell ref="C47:F47"/>
    <mergeCell ref="G47:O47"/>
    <mergeCell ref="P47:Q47"/>
    <mergeCell ref="R47:U47"/>
    <mergeCell ref="V47:AD47"/>
    <mergeCell ref="Z44:AA44"/>
    <mergeCell ref="AB44:AC44"/>
    <mergeCell ref="B45:F45"/>
    <mergeCell ref="G45:O45"/>
    <mergeCell ref="P45:U45"/>
    <mergeCell ref="V45:AD45"/>
    <mergeCell ref="A40:S41"/>
    <mergeCell ref="A44:A48"/>
    <mergeCell ref="C44:D44"/>
    <mergeCell ref="F44:G44"/>
    <mergeCell ref="J44:K44"/>
    <mergeCell ref="L44:Y44"/>
    <mergeCell ref="C46:F46"/>
    <mergeCell ref="G46:O46"/>
    <mergeCell ref="P46:Q46"/>
    <mergeCell ref="R46:U46"/>
    <mergeCell ref="I38:J38"/>
    <mergeCell ref="Q38:T38"/>
    <mergeCell ref="I39:J39"/>
    <mergeCell ref="Q39:T39"/>
    <mergeCell ref="B38:F38"/>
    <mergeCell ref="G38:H38"/>
    <mergeCell ref="B39:F39"/>
    <mergeCell ref="G39:H39"/>
    <mergeCell ref="B35:J35"/>
    <mergeCell ref="K35:R35"/>
    <mergeCell ref="V35:AG35"/>
    <mergeCell ref="I37:J37"/>
    <mergeCell ref="K37:P37"/>
    <mergeCell ref="Q37:T37"/>
    <mergeCell ref="Y37:AG37"/>
    <mergeCell ref="B37:F37"/>
    <mergeCell ref="G37:H37"/>
    <mergeCell ref="B33:F33"/>
    <mergeCell ref="G33:H33"/>
    <mergeCell ref="K33:L33"/>
    <mergeCell ref="M33:N33"/>
    <mergeCell ref="P33:R33"/>
    <mergeCell ref="B34:F34"/>
    <mergeCell ref="G34:H34"/>
    <mergeCell ref="K34:L34"/>
    <mergeCell ref="M34:N34"/>
    <mergeCell ref="P34:R34"/>
    <mergeCell ref="B31:F31"/>
    <mergeCell ref="G31:H31"/>
    <mergeCell ref="K31:L31"/>
    <mergeCell ref="M31:N31"/>
    <mergeCell ref="P31:R31"/>
    <mergeCell ref="V31:AG31"/>
    <mergeCell ref="C29:F29"/>
    <mergeCell ref="G29:H29"/>
    <mergeCell ref="K29:L29"/>
    <mergeCell ref="M29:N29"/>
    <mergeCell ref="P29:R29"/>
    <mergeCell ref="C30:F30"/>
    <mergeCell ref="G30:H30"/>
    <mergeCell ref="K30:L30"/>
    <mergeCell ref="M30:N30"/>
    <mergeCell ref="P30:R30"/>
    <mergeCell ref="G27:H27"/>
    <mergeCell ref="K27:L27"/>
    <mergeCell ref="M27:N27"/>
    <mergeCell ref="P27:R27"/>
    <mergeCell ref="C28:F28"/>
    <mergeCell ref="G28:H28"/>
    <mergeCell ref="K28:L28"/>
    <mergeCell ref="M28:N28"/>
    <mergeCell ref="P28:R28"/>
    <mergeCell ref="A25:AH25"/>
    <mergeCell ref="A26:A35"/>
    <mergeCell ref="B26:B30"/>
    <mergeCell ref="C26:F26"/>
    <mergeCell ref="G26:H26"/>
    <mergeCell ref="K26:L26"/>
    <mergeCell ref="M26:N26"/>
    <mergeCell ref="P26:R26"/>
    <mergeCell ref="U26:AH26"/>
    <mergeCell ref="C27:F27"/>
    <mergeCell ref="A24:B24"/>
    <mergeCell ref="C24:F24"/>
    <mergeCell ref="G24:J24"/>
    <mergeCell ref="K24:N24"/>
    <mergeCell ref="O24:R24"/>
    <mergeCell ref="S23:V23"/>
    <mergeCell ref="A23:B23"/>
    <mergeCell ref="C23:F23"/>
    <mergeCell ref="G23:J23"/>
    <mergeCell ref="K23:N23"/>
    <mergeCell ref="O23:R23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K21:L21"/>
    <mergeCell ref="M21:N21"/>
    <mergeCell ref="O21:P21"/>
    <mergeCell ref="Q21:R21"/>
    <mergeCell ref="S21:T21"/>
    <mergeCell ref="U21:V21"/>
    <mergeCell ref="O20:P20"/>
    <mergeCell ref="Q20:R20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K18:L18"/>
    <mergeCell ref="M18:N18"/>
    <mergeCell ref="O18:P18"/>
    <mergeCell ref="Q18:R18"/>
    <mergeCell ref="A17:B18"/>
    <mergeCell ref="C17:F17"/>
    <mergeCell ref="G17:J17"/>
    <mergeCell ref="K17:N17"/>
    <mergeCell ref="O17:R17"/>
    <mergeCell ref="C18:D18"/>
    <mergeCell ref="E18:F18"/>
    <mergeCell ref="G18:H18"/>
    <mergeCell ref="I18:J18"/>
    <mergeCell ref="A13:B14"/>
    <mergeCell ref="C13:M13"/>
    <mergeCell ref="N13:O14"/>
    <mergeCell ref="P13:S14"/>
    <mergeCell ref="T13:AD13"/>
    <mergeCell ref="AE13:AF14"/>
    <mergeCell ref="C14:D14"/>
    <mergeCell ref="E14:I14"/>
    <mergeCell ref="T14:U14"/>
    <mergeCell ref="V14:Z14"/>
    <mergeCell ref="A11:B12"/>
    <mergeCell ref="D11:G11"/>
    <mergeCell ref="H11:AF11"/>
    <mergeCell ref="H12:W12"/>
    <mergeCell ref="X12:Y12"/>
    <mergeCell ref="Z12:AF12"/>
    <mergeCell ref="A9:B10"/>
    <mergeCell ref="D9:G9"/>
    <mergeCell ref="H9:AF9"/>
    <mergeCell ref="H10:W10"/>
    <mergeCell ref="X10:Y10"/>
    <mergeCell ref="Z10:AF10"/>
    <mergeCell ref="AE7:AF7"/>
    <mergeCell ref="A8:B8"/>
    <mergeCell ref="C8:O8"/>
    <mergeCell ref="P8:T8"/>
    <mergeCell ref="U8:V8"/>
    <mergeCell ref="W8:X8"/>
    <mergeCell ref="Y8:Z8"/>
    <mergeCell ref="AA8:AB8"/>
    <mergeCell ref="AC8:AD8"/>
    <mergeCell ref="AE8:AF8"/>
    <mergeCell ref="J7:K7"/>
    <mergeCell ref="L7:M7"/>
    <mergeCell ref="N7:O7"/>
    <mergeCell ref="V7:W7"/>
    <mergeCell ref="Y7:Z7"/>
    <mergeCell ref="AB7:AC7"/>
    <mergeCell ref="B32:F32"/>
    <mergeCell ref="G32:H32"/>
    <mergeCell ref="K32:L32"/>
    <mergeCell ref="M32:N32"/>
    <mergeCell ref="P32:R32"/>
    <mergeCell ref="A2:AH2"/>
    <mergeCell ref="A5:AH5"/>
    <mergeCell ref="A7:E7"/>
    <mergeCell ref="F7:G7"/>
    <mergeCell ref="H7:I7"/>
  </mergeCells>
  <conditionalFormatting sqref="K27:L30">
    <cfRule type="expression" priority="13" dxfId="51" stopIfTrue="1">
      <formula>$K$26=0</formula>
    </cfRule>
  </conditionalFormatting>
  <conditionalFormatting sqref="K26:L26">
    <cfRule type="cellIs" priority="12" dxfId="51" operator="equal" stopIfTrue="1">
      <formula>0</formula>
    </cfRule>
  </conditionalFormatting>
  <conditionalFormatting sqref="P27:R31 K35:R35 P33:R34">
    <cfRule type="expression" priority="11" dxfId="51" stopIfTrue="1">
      <formula>$P$26=0</formula>
    </cfRule>
  </conditionalFormatting>
  <conditionalFormatting sqref="P26:R26">
    <cfRule type="cellIs" priority="10" dxfId="51" operator="equal" stopIfTrue="1">
      <formula>0</formula>
    </cfRule>
  </conditionalFormatting>
  <conditionalFormatting sqref="C13:M13 T13:AD13">
    <cfRule type="cellIs" priority="9" dxfId="51" operator="equal" stopIfTrue="1">
      <formula>0</formula>
    </cfRule>
  </conditionalFormatting>
  <conditionalFormatting sqref="W19:AB19">
    <cfRule type="expression" priority="8" dxfId="51" stopIfTrue="1">
      <formula>$AC$19=0</formula>
    </cfRule>
  </conditionalFormatting>
  <conditionalFormatting sqref="AC19:AD19">
    <cfRule type="cellIs" priority="7" dxfId="51" operator="equal" stopIfTrue="1">
      <formula>0</formula>
    </cfRule>
  </conditionalFormatting>
  <conditionalFormatting sqref="W20:AB20">
    <cfRule type="expression" priority="6" dxfId="51" stopIfTrue="1">
      <formula>$AC$20=0</formula>
    </cfRule>
  </conditionalFormatting>
  <conditionalFormatting sqref="AC20:AD20">
    <cfRule type="cellIs" priority="5" dxfId="51" operator="equal" stopIfTrue="1">
      <formula>0</formula>
    </cfRule>
  </conditionalFormatting>
  <conditionalFormatting sqref="W21:AB21">
    <cfRule type="expression" priority="4" dxfId="51" stopIfTrue="1">
      <formula>$AC$20=0</formula>
    </cfRule>
  </conditionalFormatting>
  <conditionalFormatting sqref="AC21:AD21">
    <cfRule type="expression" priority="3" dxfId="51" stopIfTrue="1">
      <formula>$AC$20=0</formula>
    </cfRule>
  </conditionalFormatting>
  <conditionalFormatting sqref="W22:AB22 AC22:AD24">
    <cfRule type="expression" priority="2" dxfId="51" stopIfTrue="1">
      <formula>$AC$20=0</formula>
    </cfRule>
  </conditionalFormatting>
  <conditionalFormatting sqref="P32:R32">
    <cfRule type="expression" priority="1" dxfId="51" stopIfTrue="1">
      <formula>$P$26=0</formula>
    </cfRule>
  </conditionalFormatting>
  <dataValidations count="2">
    <dataValidation type="list" allowBlank="1" showInputMessage="1" showErrorMessage="1" sqref="Q38:T39">
      <formula1>"A級,B級,C級,研修役員,資格無し"</formula1>
    </dataValidation>
    <dataValidation type="list" allowBlank="1" showInputMessage="1" showErrorMessage="1" sqref="G38:H39">
      <formula1>"男,女"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SheetLayoutView="100" zoomScalePageLayoutView="0" workbookViewId="0" topLeftCell="A1">
      <selection activeCell="C19" sqref="C19:D19"/>
    </sheetView>
  </sheetViews>
  <sheetFormatPr defaultColWidth="9.00390625" defaultRowHeight="13.5"/>
  <cols>
    <col min="1" max="2" width="7.00390625" style="0" customWidth="1"/>
    <col min="3" max="34" width="3.50390625" style="0" customWidth="1"/>
  </cols>
  <sheetData>
    <row r="1" spans="1:34" ht="13.5">
      <c r="A1" s="15" t="s">
        <v>38</v>
      </c>
      <c r="AH1" s="67"/>
    </row>
    <row r="2" spans="1:34" ht="24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2" ht="2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5" spans="1:34" ht="24">
      <c r="A5" s="110" t="s">
        <v>37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30" customHeight="1">
      <c r="A7" s="97" t="s">
        <v>4</v>
      </c>
      <c r="B7" s="98"/>
      <c r="C7" s="98"/>
      <c r="D7" s="98"/>
      <c r="E7" s="99"/>
      <c r="F7" s="113">
        <f>IF('クラブ情報'!C3="","",'クラブ情報'!C3)</f>
      </c>
      <c r="G7" s="114"/>
      <c r="H7" s="118">
        <f>IF('クラブ情報'!D3="","",'クラブ情報'!D3)</f>
      </c>
      <c r="I7" s="118"/>
      <c r="J7" s="118">
        <f>IF('クラブ情報'!E3="","",'クラブ情報'!E3)</f>
      </c>
      <c r="K7" s="118"/>
      <c r="L7" s="118">
        <f>IF('クラブ情報'!F3="","",'クラブ情報'!F3)</f>
      </c>
      <c r="M7" s="118"/>
      <c r="N7" s="114">
        <f>IF('クラブ情報'!G3="","",'クラブ情報'!G3)</f>
      </c>
      <c r="O7" s="133"/>
      <c r="P7" s="4"/>
      <c r="S7" s="3"/>
      <c r="T7" s="3"/>
      <c r="V7" s="120">
        <v>2024</v>
      </c>
      <c r="W7" s="120"/>
      <c r="X7" s="2" t="s">
        <v>32</v>
      </c>
      <c r="Y7" s="117"/>
      <c r="Z7" s="117"/>
      <c r="AA7" s="25" t="s">
        <v>73</v>
      </c>
      <c r="AB7" s="117"/>
      <c r="AC7" s="117"/>
      <c r="AD7" t="s">
        <v>33</v>
      </c>
      <c r="AE7" s="149" t="s">
        <v>34</v>
      </c>
      <c r="AF7" s="149"/>
    </row>
    <row r="8" spans="1:33" ht="30" customHeight="1">
      <c r="A8" s="97" t="s">
        <v>5</v>
      </c>
      <c r="B8" s="99"/>
      <c r="C8" s="246">
        <f>IF('クラブ情報'!C4="","",'クラブ情報'!C4)</f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97" t="s">
        <v>10</v>
      </c>
      <c r="Q8" s="98"/>
      <c r="R8" s="98"/>
      <c r="S8" s="98"/>
      <c r="T8" s="99"/>
      <c r="U8" s="119">
        <f>IF('クラブ情報'!C5="","",'クラブ情報'!C5)</f>
      </c>
      <c r="V8" s="112"/>
      <c r="W8" s="134">
        <f>IF('クラブ情報'!D5="","",'クラブ情報'!D5)</f>
      </c>
      <c r="X8" s="112"/>
      <c r="Y8" s="111">
        <f>IF('クラブ情報'!E5="","",'クラブ情報'!E5)</f>
      </c>
      <c r="Z8" s="112"/>
      <c r="AA8" s="111">
        <f>IF('クラブ情報'!F5="","",'クラブ情報'!F5)</f>
      </c>
      <c r="AB8" s="112"/>
      <c r="AC8" s="111">
        <f>IF('クラブ情報'!G5="","",'クラブ情報'!G5)</f>
      </c>
      <c r="AD8" s="112"/>
      <c r="AE8" s="111">
        <f>IF('クラブ情報'!H5="","",'クラブ情報'!H5)</f>
      </c>
      <c r="AF8" s="130"/>
      <c r="AG8" s="11"/>
    </row>
    <row r="9" spans="1:32" ht="22.5" customHeight="1">
      <c r="A9" s="115" t="s">
        <v>35</v>
      </c>
      <c r="B9" s="115"/>
      <c r="C9" s="40" t="s">
        <v>72</v>
      </c>
      <c r="D9" s="125">
        <f>IF('クラブ情報'!D6="","",'クラブ情報'!D6)</f>
      </c>
      <c r="E9" s="125"/>
      <c r="F9" s="125"/>
      <c r="G9" s="125"/>
      <c r="H9" s="126">
        <f>IF('クラブ情報'!C7="","",'クラブ情報'!C7)</f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</row>
    <row r="10" spans="1:32" ht="22.5" customHeight="1">
      <c r="A10" s="115"/>
      <c r="B10" s="115"/>
      <c r="C10" s="13"/>
      <c r="D10" s="2"/>
      <c r="E10" s="2"/>
      <c r="F10" s="2"/>
      <c r="G10" s="2"/>
      <c r="H10" s="129">
        <f>IF('クラブ情報'!C8="","",'クラブ情報'!C8)</f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16" t="s">
        <v>12</v>
      </c>
      <c r="Y10" s="116"/>
      <c r="Z10" s="121">
        <f>IF('クラブ情報'!C9="","",'クラブ情報'!C9&amp;"-"&amp;'クラブ情報'!E9&amp;"-"&amp;'クラブ情報'!G9)</f>
      </c>
      <c r="AA10" s="121"/>
      <c r="AB10" s="121"/>
      <c r="AC10" s="121"/>
      <c r="AD10" s="121"/>
      <c r="AE10" s="121"/>
      <c r="AF10" s="122"/>
    </row>
    <row r="11" spans="1:32" ht="22.5" customHeight="1">
      <c r="A11" s="227" t="s">
        <v>52</v>
      </c>
      <c r="B11" s="227"/>
      <c r="C11" s="40" t="s">
        <v>72</v>
      </c>
      <c r="D11" s="125">
        <f>IF('クラブ情報'!D17="","",'クラブ情報'!D17)</f>
      </c>
      <c r="E11" s="125"/>
      <c r="F11" s="125"/>
      <c r="G11" s="125"/>
      <c r="H11" s="126" t="str">
        <f>IF('クラブ情報'!F15="同じです","同上",IF('クラブ情報'!C18="","",'クラブ情報'!C18))</f>
        <v>同上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</row>
    <row r="12" spans="1:32" ht="22.5" customHeight="1">
      <c r="A12" s="227"/>
      <c r="B12" s="227"/>
      <c r="C12" s="13"/>
      <c r="D12" s="2"/>
      <c r="E12" s="2"/>
      <c r="F12" s="2"/>
      <c r="G12" s="2"/>
      <c r="H12" s="129">
        <f>IF('クラブ情報'!C19="","",'クラブ情報'!C19)</f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16" t="s">
        <v>12</v>
      </c>
      <c r="Y12" s="116"/>
      <c r="Z12" s="121">
        <f>IF('クラブ情報'!C20="","",'クラブ情報'!C20&amp;"-"&amp;'クラブ情報'!E20&amp;"-"&amp;'クラブ情報'!G20)</f>
      </c>
      <c r="AA12" s="121"/>
      <c r="AB12" s="121"/>
      <c r="AC12" s="121"/>
      <c r="AD12" s="121"/>
      <c r="AE12" s="121"/>
      <c r="AF12" s="122"/>
    </row>
    <row r="13" spans="1:32" ht="22.5" customHeight="1">
      <c r="A13" s="143" t="s">
        <v>36</v>
      </c>
      <c r="B13" s="144"/>
      <c r="C13" s="154">
        <f>'クラブ情報'!E10</f>
        <v>0</v>
      </c>
      <c r="D13" s="155"/>
      <c r="E13" s="155"/>
      <c r="F13" s="155"/>
      <c r="G13" s="155"/>
      <c r="H13" s="249"/>
      <c r="I13" s="249"/>
      <c r="J13" s="249"/>
      <c r="K13" s="249"/>
      <c r="L13" s="249"/>
      <c r="M13" s="249"/>
      <c r="N13" s="147" t="s">
        <v>17</v>
      </c>
      <c r="O13" s="148"/>
      <c r="P13" s="151" t="s">
        <v>11</v>
      </c>
      <c r="Q13" s="147"/>
      <c r="R13" s="147"/>
      <c r="S13" s="148"/>
      <c r="T13" s="154">
        <f>'クラブ情報'!E12</f>
        <v>0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55" t="s">
        <v>17</v>
      </c>
      <c r="AF13" s="256"/>
    </row>
    <row r="14" spans="1:32" ht="22.5" customHeight="1">
      <c r="A14" s="145"/>
      <c r="B14" s="146"/>
      <c r="C14" s="137" t="s">
        <v>12</v>
      </c>
      <c r="D14" s="138"/>
      <c r="E14" s="128">
        <f>IF('クラブ情報'!E11="","",'クラブ情報'!E11&amp;"-"&amp;'クラブ情報'!G11&amp;"-"&amp;'クラブ情報'!I11)</f>
      </c>
      <c r="F14" s="128"/>
      <c r="G14" s="128"/>
      <c r="H14" s="128"/>
      <c r="I14" s="128"/>
      <c r="J14" s="2"/>
      <c r="K14" s="16"/>
      <c r="L14" s="8"/>
      <c r="M14" s="16"/>
      <c r="N14" s="149"/>
      <c r="O14" s="150"/>
      <c r="P14" s="152"/>
      <c r="Q14" s="149"/>
      <c r="R14" s="149"/>
      <c r="S14" s="150"/>
      <c r="T14" s="137" t="s">
        <v>12</v>
      </c>
      <c r="U14" s="138"/>
      <c r="V14" s="128">
        <f>IF('クラブ情報'!E13="","",'クラブ情報'!E13&amp;"-"&amp;'クラブ情報'!G13&amp;"-"&amp;'クラブ情報'!I13)</f>
      </c>
      <c r="W14" s="128"/>
      <c r="X14" s="128"/>
      <c r="Y14" s="128"/>
      <c r="Z14" s="128"/>
      <c r="AA14" s="8"/>
      <c r="AB14" s="16"/>
      <c r="AC14" s="8"/>
      <c r="AD14" s="16"/>
      <c r="AE14" s="149"/>
      <c r="AF14" s="150"/>
    </row>
    <row r="15" spans="1:30" s="39" customFormat="1" ht="19.5" customHeight="1">
      <c r="A15" s="32" t="s">
        <v>53</v>
      </c>
      <c r="B15" s="33"/>
      <c r="C15" s="33"/>
      <c r="D15" s="33"/>
      <c r="E15" s="34"/>
      <c r="F15" s="34"/>
      <c r="G15" s="35"/>
      <c r="H15" s="35"/>
      <c r="I15" s="36"/>
      <c r="J15" s="36"/>
      <c r="K15" s="34"/>
      <c r="L15" s="36"/>
      <c r="M15" s="36"/>
      <c r="N15" s="37"/>
      <c r="O15" s="34"/>
      <c r="P15" s="34"/>
      <c r="Q15" s="34"/>
      <c r="R15" s="35"/>
      <c r="S15" s="34"/>
      <c r="T15" s="34"/>
      <c r="U15" s="34"/>
      <c r="V15" s="35"/>
      <c r="W15" s="35"/>
      <c r="X15" s="35"/>
      <c r="Y15" s="36"/>
      <c r="Z15" s="36"/>
      <c r="AA15" s="38"/>
      <c r="AB15" s="36"/>
      <c r="AC15" s="36"/>
      <c r="AD15" s="37"/>
    </row>
    <row r="16" spans="1:30" s="39" customFormat="1" ht="19.5" customHeight="1" thickBot="1">
      <c r="A16" s="32" t="s">
        <v>54</v>
      </c>
      <c r="B16" s="33"/>
      <c r="C16" s="33"/>
      <c r="D16" s="33"/>
      <c r="E16" s="34"/>
      <c r="F16" s="34"/>
      <c r="G16" s="35"/>
      <c r="H16" s="35"/>
      <c r="I16" s="36"/>
      <c r="J16" s="36"/>
      <c r="K16" s="34"/>
      <c r="L16" s="36"/>
      <c r="M16" s="36"/>
      <c r="N16" s="37"/>
      <c r="O16" s="34"/>
      <c r="P16" s="34"/>
      <c r="Q16" s="34"/>
      <c r="R16" s="34"/>
      <c r="S16" s="34"/>
      <c r="T16" s="34"/>
      <c r="U16" s="34"/>
      <c r="V16" s="35"/>
      <c r="W16" s="35"/>
      <c r="X16" s="35"/>
      <c r="Y16" s="36"/>
      <c r="Z16" s="36"/>
      <c r="AA16" s="38"/>
      <c r="AB16" s="36"/>
      <c r="AC16" s="36"/>
      <c r="AD16" s="37"/>
    </row>
    <row r="17" spans="1:31" ht="21" customHeight="1" thickTop="1">
      <c r="A17" s="139" t="s">
        <v>19</v>
      </c>
      <c r="B17" s="140"/>
      <c r="C17" s="139" t="s">
        <v>43</v>
      </c>
      <c r="D17" s="135"/>
      <c r="E17" s="135"/>
      <c r="F17" s="135"/>
      <c r="G17" s="135" t="s">
        <v>0</v>
      </c>
      <c r="H17" s="135"/>
      <c r="I17" s="135"/>
      <c r="J17" s="135"/>
      <c r="K17" s="135" t="s">
        <v>1</v>
      </c>
      <c r="L17" s="135"/>
      <c r="M17" s="135"/>
      <c r="N17" s="135"/>
      <c r="O17" s="135" t="s">
        <v>56</v>
      </c>
      <c r="P17" s="135"/>
      <c r="Q17" s="135"/>
      <c r="R17" s="135"/>
      <c r="S17" s="135" t="s">
        <v>42</v>
      </c>
      <c r="T17" s="135"/>
      <c r="U17" s="135"/>
      <c r="V17" s="136"/>
      <c r="W17" s="160" t="s">
        <v>8</v>
      </c>
      <c r="X17" s="161"/>
      <c r="Y17" s="161"/>
      <c r="Z17" s="161"/>
      <c r="AA17" s="161"/>
      <c r="AB17" s="161"/>
      <c r="AC17" s="161"/>
      <c r="AD17" s="161"/>
      <c r="AE17" s="162"/>
    </row>
    <row r="18" spans="1:31" ht="21" customHeight="1" thickBot="1">
      <c r="A18" s="141"/>
      <c r="B18" s="142"/>
      <c r="C18" s="123" t="s">
        <v>6</v>
      </c>
      <c r="D18" s="124"/>
      <c r="E18" s="124" t="s">
        <v>7</v>
      </c>
      <c r="F18" s="124"/>
      <c r="G18" s="124" t="s">
        <v>6</v>
      </c>
      <c r="H18" s="124"/>
      <c r="I18" s="124" t="s">
        <v>7</v>
      </c>
      <c r="J18" s="124"/>
      <c r="K18" s="124" t="s">
        <v>6</v>
      </c>
      <c r="L18" s="124"/>
      <c r="M18" s="124" t="s">
        <v>7</v>
      </c>
      <c r="N18" s="124"/>
      <c r="O18" s="124" t="s">
        <v>6</v>
      </c>
      <c r="P18" s="124"/>
      <c r="Q18" s="124" t="s">
        <v>7</v>
      </c>
      <c r="R18" s="124"/>
      <c r="S18" s="124" t="s">
        <v>6</v>
      </c>
      <c r="T18" s="124"/>
      <c r="U18" s="124" t="s">
        <v>7</v>
      </c>
      <c r="V18" s="153"/>
      <c r="W18" s="131" t="s">
        <v>6</v>
      </c>
      <c r="X18" s="132"/>
      <c r="Y18" s="132"/>
      <c r="Z18" s="132" t="s">
        <v>7</v>
      </c>
      <c r="AA18" s="132"/>
      <c r="AB18" s="132"/>
      <c r="AC18" s="124" t="s">
        <v>9</v>
      </c>
      <c r="AD18" s="124"/>
      <c r="AE18" s="153"/>
    </row>
    <row r="19" spans="1:31" ht="21" customHeight="1" thickTop="1">
      <c r="A19" s="168" t="s">
        <v>13</v>
      </c>
      <c r="B19" s="145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56"/>
      <c r="T19" s="156"/>
      <c r="U19" s="156"/>
      <c r="V19" s="157"/>
      <c r="W19" s="257">
        <f>C19+G19+K19+O19</f>
        <v>0</v>
      </c>
      <c r="X19" s="253"/>
      <c r="Y19" s="253"/>
      <c r="Z19" s="253">
        <f>E19+I19+M19+Q19</f>
        <v>0</v>
      </c>
      <c r="AA19" s="253"/>
      <c r="AB19" s="253"/>
      <c r="AC19" s="158">
        <f>W19+Z19</f>
        <v>0</v>
      </c>
      <c r="AD19" s="158"/>
      <c r="AE19" s="159"/>
    </row>
    <row r="20" spans="1:31" ht="21" customHeight="1" thickBot="1">
      <c r="A20" s="166" t="s">
        <v>14</v>
      </c>
      <c r="B20" s="143"/>
      <c r="C20" s="167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9"/>
      <c r="T20" s="169"/>
      <c r="U20" s="169"/>
      <c r="V20" s="170"/>
      <c r="W20" s="171">
        <f>C20+G20+K20+O20</f>
        <v>0</v>
      </c>
      <c r="X20" s="172"/>
      <c r="Y20" s="172"/>
      <c r="Z20" s="172">
        <f>E20+I20+M20+Q20</f>
        <v>0</v>
      </c>
      <c r="AA20" s="172"/>
      <c r="AB20" s="172"/>
      <c r="AC20" s="191">
        <f>W20+Z20</f>
        <v>0</v>
      </c>
      <c r="AD20" s="191"/>
      <c r="AE20" s="252"/>
    </row>
    <row r="21" spans="1:31" ht="21" customHeight="1" thickTop="1">
      <c r="A21" s="174" t="s">
        <v>15</v>
      </c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/>
      <c r="W21" s="173">
        <f>C21+G21+K21+O21+S21</f>
        <v>0</v>
      </c>
      <c r="X21" s="158"/>
      <c r="Y21" s="158"/>
      <c r="Z21" s="158">
        <f>E21+I21+M21+Q21+U21</f>
        <v>0</v>
      </c>
      <c r="AA21" s="158"/>
      <c r="AB21" s="158"/>
      <c r="AC21" s="158">
        <f>W21+Z21</f>
        <v>0</v>
      </c>
      <c r="AD21" s="158"/>
      <c r="AE21" s="159"/>
    </row>
    <row r="22" spans="1:31" ht="21" customHeight="1" thickBot="1">
      <c r="A22" s="181" t="s">
        <v>16</v>
      </c>
      <c r="B22" s="182"/>
      <c r="C22" s="18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80"/>
      <c r="W22" s="190">
        <f>C22+G22+K22+O22+S22</f>
        <v>0</v>
      </c>
      <c r="X22" s="191"/>
      <c r="Y22" s="191"/>
      <c r="Z22" s="191">
        <f>E22+I22+M22+Q22+U22</f>
        <v>0</v>
      </c>
      <c r="AA22" s="191"/>
      <c r="AB22" s="191"/>
      <c r="AC22" s="191">
        <f>W22+Z22</f>
        <v>0</v>
      </c>
      <c r="AD22" s="191"/>
      <c r="AE22" s="252"/>
    </row>
    <row r="23" spans="1:31" ht="21" customHeight="1" thickTop="1">
      <c r="A23" s="168" t="s">
        <v>47</v>
      </c>
      <c r="B23" s="145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6"/>
      <c r="W23" s="192"/>
      <c r="X23" s="193"/>
      <c r="Y23" s="193"/>
      <c r="Z23" s="193"/>
      <c r="AA23" s="193"/>
      <c r="AB23" s="193"/>
      <c r="AC23" s="253">
        <f>SUM(C23:V23)</f>
        <v>0</v>
      </c>
      <c r="AD23" s="253"/>
      <c r="AE23" s="254"/>
    </row>
    <row r="24" spans="1:34" ht="21" customHeight="1" thickBot="1">
      <c r="A24" s="208" t="s">
        <v>48</v>
      </c>
      <c r="B24" s="20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94"/>
      <c r="X24" s="195"/>
      <c r="Y24" s="195"/>
      <c r="Z24" s="195"/>
      <c r="AA24" s="195"/>
      <c r="AB24" s="195"/>
      <c r="AC24" s="191">
        <f>SUM(C24:V24)</f>
        <v>0</v>
      </c>
      <c r="AD24" s="191"/>
      <c r="AE24" s="252"/>
      <c r="AF24" s="11"/>
      <c r="AG24" s="11"/>
      <c r="AH24" s="11"/>
    </row>
    <row r="25" spans="1:34" s="11" customFormat="1" ht="20.25" customHeight="1" thickTop="1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</row>
    <row r="26" spans="1:34" ht="25.5" customHeight="1">
      <c r="A26" s="196" t="s">
        <v>22</v>
      </c>
      <c r="B26" s="199" t="s">
        <v>39</v>
      </c>
      <c r="C26" s="202" t="s">
        <v>18</v>
      </c>
      <c r="D26" s="203"/>
      <c r="E26" s="203"/>
      <c r="F26" s="204"/>
      <c r="G26" s="100">
        <v>1100</v>
      </c>
      <c r="H26" s="101"/>
      <c r="I26" s="41" t="s">
        <v>31</v>
      </c>
      <c r="J26" s="7" t="s">
        <v>27</v>
      </c>
      <c r="K26" s="250">
        <f>AC20</f>
        <v>0</v>
      </c>
      <c r="L26" s="250"/>
      <c r="M26" s="103" t="s">
        <v>28</v>
      </c>
      <c r="N26" s="103"/>
      <c r="O26" s="44" t="s">
        <v>30</v>
      </c>
      <c r="P26" s="104">
        <f>G26*K26</f>
        <v>0</v>
      </c>
      <c r="Q26" s="104"/>
      <c r="R26" s="104"/>
      <c r="S26" s="5" t="s">
        <v>31</v>
      </c>
      <c r="U26" s="205" t="s">
        <v>46</v>
      </c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</row>
    <row r="27" spans="1:34" ht="25.5" customHeight="1">
      <c r="A27" s="197"/>
      <c r="B27" s="200"/>
      <c r="C27" s="202" t="s">
        <v>15</v>
      </c>
      <c r="D27" s="203"/>
      <c r="E27" s="203"/>
      <c r="F27" s="204"/>
      <c r="G27" s="100">
        <v>3300</v>
      </c>
      <c r="H27" s="101"/>
      <c r="I27" s="41" t="s">
        <v>31</v>
      </c>
      <c r="J27" s="4" t="s">
        <v>27</v>
      </c>
      <c r="K27" s="250">
        <f>AC21</f>
        <v>0</v>
      </c>
      <c r="L27" s="250"/>
      <c r="M27" s="210" t="s">
        <v>28</v>
      </c>
      <c r="N27" s="210"/>
      <c r="O27" s="45" t="s">
        <v>30</v>
      </c>
      <c r="P27" s="104">
        <f aca="true" t="shared" si="0" ref="P27:P34">G27*K27</f>
        <v>0</v>
      </c>
      <c r="Q27" s="104"/>
      <c r="R27" s="104"/>
      <c r="S27" s="10" t="s">
        <v>31</v>
      </c>
      <c r="U27" s="18"/>
      <c r="V27" s="4"/>
      <c r="W27" s="4"/>
      <c r="X27" s="4"/>
      <c r="Y27" s="11"/>
      <c r="Z27" s="11"/>
      <c r="AA27" s="11"/>
      <c r="AB27" s="11"/>
      <c r="AC27" s="11"/>
      <c r="AD27" s="11"/>
      <c r="AE27" s="11"/>
      <c r="AF27" s="11"/>
      <c r="AG27" s="11"/>
      <c r="AH27" s="19"/>
    </row>
    <row r="28" spans="1:34" ht="25.5" customHeight="1">
      <c r="A28" s="197"/>
      <c r="B28" s="200"/>
      <c r="C28" s="202" t="s">
        <v>16</v>
      </c>
      <c r="D28" s="203"/>
      <c r="E28" s="203"/>
      <c r="F28" s="204"/>
      <c r="G28" s="100">
        <v>3300</v>
      </c>
      <c r="H28" s="101"/>
      <c r="I28" s="41" t="s">
        <v>31</v>
      </c>
      <c r="J28" s="7" t="s">
        <v>27</v>
      </c>
      <c r="K28" s="250">
        <f>AC22</f>
        <v>0</v>
      </c>
      <c r="L28" s="250"/>
      <c r="M28" s="103" t="s">
        <v>28</v>
      </c>
      <c r="N28" s="103"/>
      <c r="O28" s="44" t="s">
        <v>30</v>
      </c>
      <c r="P28" s="104">
        <f t="shared" si="0"/>
        <v>0</v>
      </c>
      <c r="Q28" s="104"/>
      <c r="R28" s="104"/>
      <c r="S28" s="5" t="s">
        <v>31</v>
      </c>
      <c r="U28" s="18"/>
      <c r="V28" s="4"/>
      <c r="W28" s="4"/>
      <c r="X28" s="4"/>
      <c r="Y28" s="11"/>
      <c r="Z28" s="11"/>
      <c r="AA28" s="11"/>
      <c r="AB28" s="11"/>
      <c r="AC28" s="11"/>
      <c r="AD28" s="11"/>
      <c r="AE28" s="11"/>
      <c r="AF28" s="11"/>
      <c r="AG28" s="11"/>
      <c r="AH28" s="19"/>
    </row>
    <row r="29" spans="1:34" ht="25.5" customHeight="1">
      <c r="A29" s="197"/>
      <c r="B29" s="200"/>
      <c r="C29" s="202" t="s">
        <v>47</v>
      </c>
      <c r="D29" s="203"/>
      <c r="E29" s="203"/>
      <c r="F29" s="204"/>
      <c r="G29" s="100">
        <v>3300</v>
      </c>
      <c r="H29" s="101"/>
      <c r="I29" s="41" t="s">
        <v>31</v>
      </c>
      <c r="J29" s="4" t="s">
        <v>27</v>
      </c>
      <c r="K29" s="250">
        <f>AC23</f>
        <v>0</v>
      </c>
      <c r="L29" s="250"/>
      <c r="M29" s="210" t="s">
        <v>28</v>
      </c>
      <c r="N29" s="210"/>
      <c r="O29" s="45" t="s">
        <v>30</v>
      </c>
      <c r="P29" s="104">
        <f t="shared" si="0"/>
        <v>0</v>
      </c>
      <c r="Q29" s="104"/>
      <c r="R29" s="104"/>
      <c r="S29" s="10" t="s">
        <v>31</v>
      </c>
      <c r="U29" s="18"/>
      <c r="V29" s="4"/>
      <c r="W29" s="4"/>
      <c r="X29" s="4"/>
      <c r="Y29" s="11"/>
      <c r="Z29" s="11"/>
      <c r="AA29" s="11"/>
      <c r="AB29" s="11"/>
      <c r="AC29" s="11"/>
      <c r="AD29" s="11"/>
      <c r="AE29" s="11"/>
      <c r="AF29" s="11"/>
      <c r="AG29" s="11"/>
      <c r="AH29" s="19"/>
    </row>
    <row r="30" spans="1:34" ht="25.5" customHeight="1" thickBot="1">
      <c r="A30" s="197"/>
      <c r="B30" s="201"/>
      <c r="C30" s="202" t="s">
        <v>48</v>
      </c>
      <c r="D30" s="203"/>
      <c r="E30" s="203"/>
      <c r="F30" s="204"/>
      <c r="G30" s="100">
        <v>3300</v>
      </c>
      <c r="H30" s="101"/>
      <c r="I30" s="41" t="s">
        <v>31</v>
      </c>
      <c r="J30" s="7" t="s">
        <v>27</v>
      </c>
      <c r="K30" s="251">
        <f>AC24</f>
        <v>0</v>
      </c>
      <c r="L30" s="251"/>
      <c r="M30" s="103" t="s">
        <v>28</v>
      </c>
      <c r="N30" s="103"/>
      <c r="O30" s="44" t="s">
        <v>30</v>
      </c>
      <c r="P30" s="104">
        <f t="shared" si="0"/>
        <v>0</v>
      </c>
      <c r="Q30" s="104"/>
      <c r="R30" s="104"/>
      <c r="S30" s="5" t="s">
        <v>31</v>
      </c>
      <c r="U30" s="18"/>
      <c r="V30" s="4"/>
      <c r="W30" s="4"/>
      <c r="X30" s="4"/>
      <c r="Y30" s="11"/>
      <c r="Z30" s="11"/>
      <c r="AA30" s="11"/>
      <c r="AB30" s="11"/>
      <c r="AC30" s="11"/>
      <c r="AD30" s="11"/>
      <c r="AE30" s="11"/>
      <c r="AF30" s="11"/>
      <c r="AG30" s="11"/>
      <c r="AH30" s="19"/>
    </row>
    <row r="31" spans="1:34" ht="25.5" customHeight="1" thickBot="1" thickTop="1">
      <c r="A31" s="197"/>
      <c r="B31" s="97" t="s">
        <v>20</v>
      </c>
      <c r="C31" s="98"/>
      <c r="D31" s="98"/>
      <c r="E31" s="98"/>
      <c r="F31" s="99"/>
      <c r="G31" s="100">
        <v>1000</v>
      </c>
      <c r="H31" s="101"/>
      <c r="I31" s="41" t="s">
        <v>31</v>
      </c>
      <c r="J31" s="7" t="s">
        <v>27</v>
      </c>
      <c r="K31" s="212"/>
      <c r="L31" s="213"/>
      <c r="M31" s="103" t="s">
        <v>29</v>
      </c>
      <c r="N31" s="103"/>
      <c r="O31" s="44" t="s">
        <v>30</v>
      </c>
      <c r="P31" s="104">
        <f t="shared" si="0"/>
        <v>0</v>
      </c>
      <c r="Q31" s="104"/>
      <c r="R31" s="104"/>
      <c r="S31" s="5" t="s">
        <v>31</v>
      </c>
      <c r="U31" s="18"/>
      <c r="V31" s="147" t="s">
        <v>44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9"/>
    </row>
    <row r="32" spans="1:34" ht="25.5" customHeight="1" thickBot="1" thickTop="1">
      <c r="A32" s="197"/>
      <c r="B32" s="97" t="s">
        <v>98</v>
      </c>
      <c r="C32" s="98"/>
      <c r="D32" s="98"/>
      <c r="E32" s="98"/>
      <c r="F32" s="99"/>
      <c r="G32" s="100">
        <v>600</v>
      </c>
      <c r="H32" s="101"/>
      <c r="I32" s="41" t="s">
        <v>31</v>
      </c>
      <c r="J32" s="7" t="s">
        <v>27</v>
      </c>
      <c r="K32" s="102">
        <f>AC19</f>
        <v>0</v>
      </c>
      <c r="L32" s="102"/>
      <c r="M32" s="103" t="s">
        <v>49</v>
      </c>
      <c r="N32" s="103"/>
      <c r="O32" s="44" t="s">
        <v>30</v>
      </c>
      <c r="P32" s="104">
        <f>G32*K32</f>
        <v>0</v>
      </c>
      <c r="Q32" s="104"/>
      <c r="R32" s="104"/>
      <c r="S32" s="5" t="s">
        <v>31</v>
      </c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9"/>
    </row>
    <row r="33" spans="1:34" ht="25.5" customHeight="1" thickBot="1" thickTop="1">
      <c r="A33" s="197"/>
      <c r="B33" s="97" t="s">
        <v>21</v>
      </c>
      <c r="C33" s="98"/>
      <c r="D33" s="98"/>
      <c r="E33" s="98"/>
      <c r="F33" s="99"/>
      <c r="G33" s="100">
        <v>2000</v>
      </c>
      <c r="H33" s="101"/>
      <c r="I33" s="41" t="s">
        <v>31</v>
      </c>
      <c r="J33" s="2" t="s">
        <v>27</v>
      </c>
      <c r="K33" s="212"/>
      <c r="L33" s="213"/>
      <c r="M33" s="211" t="s">
        <v>29</v>
      </c>
      <c r="N33" s="211"/>
      <c r="O33" s="46" t="s">
        <v>30</v>
      </c>
      <c r="P33" s="104">
        <f t="shared" si="0"/>
        <v>0</v>
      </c>
      <c r="Q33" s="104"/>
      <c r="R33" s="104"/>
      <c r="S33" s="6" t="s">
        <v>31</v>
      </c>
      <c r="U33" s="18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11"/>
      <c r="AH33" s="19"/>
    </row>
    <row r="34" spans="1:34" ht="25.5" customHeight="1" thickBot="1" thickTop="1">
      <c r="A34" s="197"/>
      <c r="B34" s="97" t="s">
        <v>50</v>
      </c>
      <c r="C34" s="98"/>
      <c r="D34" s="98"/>
      <c r="E34" s="98"/>
      <c r="F34" s="99"/>
      <c r="G34" s="100">
        <v>5000</v>
      </c>
      <c r="H34" s="101"/>
      <c r="I34" s="41" t="s">
        <v>31</v>
      </c>
      <c r="J34" s="2" t="s">
        <v>27</v>
      </c>
      <c r="K34" s="258"/>
      <c r="L34" s="259"/>
      <c r="M34" s="211" t="s">
        <v>49</v>
      </c>
      <c r="N34" s="211"/>
      <c r="O34" s="46" t="s">
        <v>30</v>
      </c>
      <c r="P34" s="104">
        <f t="shared" si="0"/>
        <v>0</v>
      </c>
      <c r="Q34" s="104"/>
      <c r="R34" s="104"/>
      <c r="S34" s="6" t="s">
        <v>31</v>
      </c>
      <c r="U34" s="18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11"/>
      <c r="AH34" s="19"/>
    </row>
    <row r="35" spans="1:34" ht="25.5" customHeight="1" thickTop="1">
      <c r="A35" s="198"/>
      <c r="B35" s="217" t="s">
        <v>40</v>
      </c>
      <c r="C35" s="218"/>
      <c r="D35" s="218"/>
      <c r="E35" s="218"/>
      <c r="F35" s="218"/>
      <c r="G35" s="218"/>
      <c r="H35" s="218"/>
      <c r="I35" s="218"/>
      <c r="J35" s="219"/>
      <c r="K35" s="220">
        <f>SUM(P26:R34)</f>
        <v>0</v>
      </c>
      <c r="L35" s="221"/>
      <c r="M35" s="222"/>
      <c r="N35" s="222"/>
      <c r="O35" s="222"/>
      <c r="P35" s="222"/>
      <c r="Q35" s="222"/>
      <c r="R35" s="222"/>
      <c r="S35" s="42" t="s">
        <v>31</v>
      </c>
      <c r="U35" s="18"/>
      <c r="V35" s="147" t="s">
        <v>45</v>
      </c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9"/>
    </row>
    <row r="36" spans="1:34" ht="25.5" customHeight="1">
      <c r="A36" s="9"/>
      <c r="U36" s="18"/>
      <c r="V36" s="4"/>
      <c r="W36" s="4"/>
      <c r="X36" s="4"/>
      <c r="Y36" s="4"/>
      <c r="Z36" s="11"/>
      <c r="AA36" s="11"/>
      <c r="AB36" s="11"/>
      <c r="AC36" s="11"/>
      <c r="AD36" s="11"/>
      <c r="AE36" s="11"/>
      <c r="AF36" s="11"/>
      <c r="AG36" s="11"/>
      <c r="AH36" s="19"/>
    </row>
    <row r="37" spans="1:34" ht="25.5" customHeight="1">
      <c r="A37" s="1"/>
      <c r="B37" s="105" t="s">
        <v>23</v>
      </c>
      <c r="C37" s="223"/>
      <c r="D37" s="223"/>
      <c r="E37" s="223"/>
      <c r="F37" s="106"/>
      <c r="G37" s="105" t="s">
        <v>51</v>
      </c>
      <c r="H37" s="106"/>
      <c r="I37" s="105" t="s">
        <v>87</v>
      </c>
      <c r="J37" s="106"/>
      <c r="K37" s="105" t="s">
        <v>24</v>
      </c>
      <c r="L37" s="223"/>
      <c r="M37" s="223"/>
      <c r="N37" s="223"/>
      <c r="O37" s="223"/>
      <c r="P37" s="106"/>
      <c r="Q37" s="224" t="s">
        <v>85</v>
      </c>
      <c r="R37" s="225"/>
      <c r="S37" s="225"/>
      <c r="T37" s="226"/>
      <c r="U37" s="18"/>
      <c r="V37" s="23" t="s">
        <v>2</v>
      </c>
      <c r="W37" s="23"/>
      <c r="X37" s="4"/>
      <c r="Y37" s="147" t="s">
        <v>3</v>
      </c>
      <c r="Z37" s="147"/>
      <c r="AA37" s="147"/>
      <c r="AB37" s="147"/>
      <c r="AC37" s="147"/>
      <c r="AD37" s="147"/>
      <c r="AE37" s="147"/>
      <c r="AF37" s="147"/>
      <c r="AG37" s="147"/>
      <c r="AH37" s="19"/>
    </row>
    <row r="38" spans="1:34" ht="25.5" customHeight="1">
      <c r="A38" s="1" t="s">
        <v>25</v>
      </c>
      <c r="B38" s="107"/>
      <c r="C38" s="108"/>
      <c r="D38" s="108"/>
      <c r="E38" s="108"/>
      <c r="F38" s="109"/>
      <c r="G38" s="107"/>
      <c r="H38" s="109"/>
      <c r="I38" s="107"/>
      <c r="J38" s="109"/>
      <c r="K38" s="68"/>
      <c r="L38" s="69"/>
      <c r="M38" s="69"/>
      <c r="N38" s="69"/>
      <c r="O38" s="69"/>
      <c r="P38" s="70"/>
      <c r="Q38" s="214"/>
      <c r="R38" s="215"/>
      <c r="S38" s="215"/>
      <c r="T38" s="216"/>
      <c r="U38" s="18"/>
      <c r="V38" s="4"/>
      <c r="W38" s="4"/>
      <c r="X38" s="4"/>
      <c r="Y38" s="4"/>
      <c r="Z38" s="11"/>
      <c r="AA38" s="11"/>
      <c r="AB38" s="11"/>
      <c r="AC38" s="11"/>
      <c r="AD38" s="11"/>
      <c r="AE38" s="11"/>
      <c r="AF38" s="11"/>
      <c r="AG38" s="11"/>
      <c r="AH38" s="19"/>
    </row>
    <row r="39" spans="1:34" ht="25.5" customHeight="1">
      <c r="A39" s="1" t="s">
        <v>26</v>
      </c>
      <c r="B39" s="107"/>
      <c r="C39" s="108"/>
      <c r="D39" s="108"/>
      <c r="E39" s="108"/>
      <c r="F39" s="109"/>
      <c r="G39" s="107"/>
      <c r="H39" s="109"/>
      <c r="I39" s="107"/>
      <c r="J39" s="109"/>
      <c r="K39" s="68"/>
      <c r="L39" s="69"/>
      <c r="M39" s="69"/>
      <c r="N39" s="69"/>
      <c r="O39" s="69"/>
      <c r="P39" s="70"/>
      <c r="Q39" s="214"/>
      <c r="R39" s="215"/>
      <c r="S39" s="215"/>
      <c r="T39" s="216"/>
      <c r="U39" s="18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11"/>
      <c r="AH39" s="19"/>
    </row>
    <row r="40" spans="1:34" ht="25.5" customHeight="1">
      <c r="A40" s="229" t="s">
        <v>93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14"/>
      <c r="U40" s="18"/>
      <c r="V40" s="4"/>
      <c r="W40" s="4"/>
      <c r="X40" s="4"/>
      <c r="Y40" s="4"/>
      <c r="Z40" s="4"/>
      <c r="AA40" s="4"/>
      <c r="AB40" s="4"/>
      <c r="AC40" s="11"/>
      <c r="AD40" s="11"/>
      <c r="AE40" s="11"/>
      <c r="AF40" s="11"/>
      <c r="AG40" s="11"/>
      <c r="AH40" s="19"/>
    </row>
    <row r="41" spans="1:34" ht="25.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14"/>
      <c r="U41" s="20"/>
      <c r="V41" s="17"/>
      <c r="W41" s="17"/>
      <c r="X41" s="17"/>
      <c r="Y41" s="17"/>
      <c r="Z41" s="17"/>
      <c r="AA41" s="17"/>
      <c r="AB41" s="17"/>
      <c r="AC41" s="21"/>
      <c r="AD41" s="21"/>
      <c r="AE41" s="21"/>
      <c r="AF41" s="21"/>
      <c r="AG41" s="21"/>
      <c r="AH41" s="22"/>
    </row>
    <row r="42" spans="1:28" ht="19.5" customHeight="1">
      <c r="A42" s="15" t="s">
        <v>90</v>
      </c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4"/>
      <c r="U42" s="25"/>
      <c r="V42" s="25"/>
      <c r="W42" s="25"/>
      <c r="X42" s="25"/>
      <c r="Y42" s="25"/>
      <c r="Z42" s="25"/>
      <c r="AA42" s="25"/>
      <c r="AB42" s="25"/>
    </row>
    <row r="43" spans="1:28" ht="19.5" customHeight="1">
      <c r="A43" s="15" t="s">
        <v>91</v>
      </c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4"/>
      <c r="U43" s="25"/>
      <c r="V43" s="25"/>
      <c r="W43" s="25"/>
      <c r="X43" s="25"/>
      <c r="Y43" s="25"/>
      <c r="Z43" s="25"/>
      <c r="AA43" s="25"/>
      <c r="AB43" s="25"/>
    </row>
    <row r="44" spans="1:31" ht="19.5" customHeight="1">
      <c r="A44" s="230" t="s">
        <v>57</v>
      </c>
      <c r="B44" s="26" t="s">
        <v>58</v>
      </c>
      <c r="C44" s="233"/>
      <c r="D44" s="234"/>
      <c r="E44" s="27" t="s">
        <v>59</v>
      </c>
      <c r="F44" s="234"/>
      <c r="G44" s="234"/>
      <c r="H44" s="27" t="s">
        <v>33</v>
      </c>
      <c r="I44" s="28" t="s">
        <v>60</v>
      </c>
      <c r="J44" s="235" t="s">
        <v>61</v>
      </c>
      <c r="K44" s="236"/>
      <c r="L44" s="237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9"/>
      <c r="Z44" s="235" t="s">
        <v>62</v>
      </c>
      <c r="AA44" s="236"/>
      <c r="AB44" s="243"/>
      <c r="AC44" s="244"/>
      <c r="AD44" s="30" t="s">
        <v>63</v>
      </c>
      <c r="AE44" s="25"/>
    </row>
    <row r="45" spans="1:31" ht="19.5" customHeight="1">
      <c r="A45" s="231"/>
      <c r="B45" s="235" t="s">
        <v>64</v>
      </c>
      <c r="C45" s="242"/>
      <c r="D45" s="242"/>
      <c r="E45" s="242"/>
      <c r="F45" s="236"/>
      <c r="G45" s="235" t="s">
        <v>65</v>
      </c>
      <c r="H45" s="242"/>
      <c r="I45" s="242"/>
      <c r="J45" s="242"/>
      <c r="K45" s="242"/>
      <c r="L45" s="242"/>
      <c r="M45" s="242"/>
      <c r="N45" s="242"/>
      <c r="O45" s="236"/>
      <c r="P45" s="235" t="s">
        <v>64</v>
      </c>
      <c r="Q45" s="242"/>
      <c r="R45" s="242"/>
      <c r="S45" s="242"/>
      <c r="T45" s="242"/>
      <c r="U45" s="236"/>
      <c r="V45" s="235" t="s">
        <v>65</v>
      </c>
      <c r="W45" s="242"/>
      <c r="X45" s="242"/>
      <c r="Y45" s="242"/>
      <c r="Z45" s="242"/>
      <c r="AA45" s="242"/>
      <c r="AB45" s="242"/>
      <c r="AC45" s="242"/>
      <c r="AD45" s="236"/>
      <c r="AE45" s="25"/>
    </row>
    <row r="46" spans="1:31" ht="19.5" customHeight="1">
      <c r="A46" s="231"/>
      <c r="B46" s="29" t="s">
        <v>66</v>
      </c>
      <c r="C46" s="240"/>
      <c r="D46" s="240"/>
      <c r="E46" s="240"/>
      <c r="F46" s="241"/>
      <c r="G46" s="237"/>
      <c r="H46" s="238"/>
      <c r="I46" s="238"/>
      <c r="J46" s="238"/>
      <c r="K46" s="238"/>
      <c r="L46" s="238"/>
      <c r="M46" s="238"/>
      <c r="N46" s="238"/>
      <c r="O46" s="239"/>
      <c r="P46" s="235" t="s">
        <v>67</v>
      </c>
      <c r="Q46" s="242"/>
      <c r="R46" s="240"/>
      <c r="S46" s="240"/>
      <c r="T46" s="240"/>
      <c r="U46" s="241"/>
      <c r="V46" s="237"/>
      <c r="W46" s="238"/>
      <c r="X46" s="238"/>
      <c r="Y46" s="238"/>
      <c r="Z46" s="238"/>
      <c r="AA46" s="238"/>
      <c r="AB46" s="238"/>
      <c r="AC46" s="238"/>
      <c r="AD46" s="239"/>
      <c r="AE46" s="25"/>
    </row>
    <row r="47" spans="1:31" ht="19.5" customHeight="1">
      <c r="A47" s="231"/>
      <c r="B47" s="29" t="s">
        <v>68</v>
      </c>
      <c r="C47" s="240"/>
      <c r="D47" s="240"/>
      <c r="E47" s="240"/>
      <c r="F47" s="241"/>
      <c r="G47" s="237"/>
      <c r="H47" s="238"/>
      <c r="I47" s="238"/>
      <c r="J47" s="238"/>
      <c r="K47" s="238"/>
      <c r="L47" s="238"/>
      <c r="M47" s="238"/>
      <c r="N47" s="238"/>
      <c r="O47" s="239"/>
      <c r="P47" s="235" t="s">
        <v>69</v>
      </c>
      <c r="Q47" s="242"/>
      <c r="R47" s="240"/>
      <c r="S47" s="240"/>
      <c r="T47" s="240"/>
      <c r="U47" s="241"/>
      <c r="V47" s="237"/>
      <c r="W47" s="238"/>
      <c r="X47" s="238"/>
      <c r="Y47" s="238"/>
      <c r="Z47" s="238"/>
      <c r="AA47" s="238"/>
      <c r="AB47" s="238"/>
      <c r="AC47" s="238"/>
      <c r="AD47" s="239"/>
      <c r="AE47" s="25"/>
    </row>
    <row r="48" spans="1:31" ht="19.5" customHeight="1">
      <c r="A48" s="232"/>
      <c r="B48" s="29" t="s">
        <v>70</v>
      </c>
      <c r="C48" s="240"/>
      <c r="D48" s="240"/>
      <c r="E48" s="240"/>
      <c r="F48" s="241"/>
      <c r="G48" s="237"/>
      <c r="H48" s="238"/>
      <c r="I48" s="238"/>
      <c r="J48" s="238"/>
      <c r="K48" s="238"/>
      <c r="L48" s="238"/>
      <c r="M48" s="238"/>
      <c r="N48" s="238"/>
      <c r="O48" s="239"/>
      <c r="P48" s="235" t="s">
        <v>71</v>
      </c>
      <c r="Q48" s="242"/>
      <c r="R48" s="240"/>
      <c r="S48" s="240"/>
      <c r="T48" s="240"/>
      <c r="U48" s="241"/>
      <c r="V48" s="237"/>
      <c r="W48" s="238"/>
      <c r="X48" s="238"/>
      <c r="Y48" s="238"/>
      <c r="Z48" s="238"/>
      <c r="AA48" s="238"/>
      <c r="AB48" s="238"/>
      <c r="AC48" s="238"/>
      <c r="AD48" s="239"/>
      <c r="AE48" s="25"/>
    </row>
    <row r="49" spans="1:31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O49" s="25"/>
      <c r="P49" s="25"/>
      <c r="Q49" s="25"/>
      <c r="R49" s="25"/>
      <c r="S49" s="25"/>
      <c r="T49" s="3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28" ht="19.5" customHeight="1">
      <c r="A50" s="245" t="s">
        <v>41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W50" s="25"/>
      <c r="X50" s="25"/>
      <c r="Y50" s="25"/>
      <c r="Z50" s="25"/>
      <c r="AA50" s="25"/>
      <c r="AB50" s="25"/>
    </row>
    <row r="51" spans="1:31" ht="19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66"/>
      <c r="AE51" s="66"/>
    </row>
    <row r="52" spans="1:31" ht="19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  <c r="AD52" s="66"/>
      <c r="AE52" s="66"/>
    </row>
  </sheetData>
  <sheetProtection password="D8BF" sheet="1" selectLockedCells="1"/>
  <mergeCells count="232">
    <mergeCell ref="AC18:AE18"/>
    <mergeCell ref="W17:AE17"/>
    <mergeCell ref="AC24:AE24"/>
    <mergeCell ref="AC23:AE23"/>
    <mergeCell ref="AC22:AE22"/>
    <mergeCell ref="AC21:AE21"/>
    <mergeCell ref="AC20:AE20"/>
    <mergeCell ref="AC19:AE19"/>
    <mergeCell ref="W24:Y24"/>
    <mergeCell ref="Z24:AB24"/>
    <mergeCell ref="C48:F48"/>
    <mergeCell ref="G48:O48"/>
    <mergeCell ref="P48:Q48"/>
    <mergeCell ref="R48:U48"/>
    <mergeCell ref="V48:AD48"/>
    <mergeCell ref="A50:U50"/>
    <mergeCell ref="V46:AD46"/>
    <mergeCell ref="C47:F47"/>
    <mergeCell ref="G47:O47"/>
    <mergeCell ref="P47:Q47"/>
    <mergeCell ref="R47:U47"/>
    <mergeCell ref="V47:AD47"/>
    <mergeCell ref="Z44:AA44"/>
    <mergeCell ref="AB44:AC44"/>
    <mergeCell ref="B45:F45"/>
    <mergeCell ref="G45:O45"/>
    <mergeCell ref="P45:U45"/>
    <mergeCell ref="V45:AD45"/>
    <mergeCell ref="A40:S41"/>
    <mergeCell ref="A44:A48"/>
    <mergeCell ref="C44:D44"/>
    <mergeCell ref="F44:G44"/>
    <mergeCell ref="J44:K44"/>
    <mergeCell ref="L44:Y44"/>
    <mergeCell ref="C46:F46"/>
    <mergeCell ref="G46:O46"/>
    <mergeCell ref="P46:Q46"/>
    <mergeCell ref="R46:U46"/>
    <mergeCell ref="I38:J38"/>
    <mergeCell ref="Q38:T38"/>
    <mergeCell ref="I39:J39"/>
    <mergeCell ref="Q39:T39"/>
    <mergeCell ref="B38:F38"/>
    <mergeCell ref="G38:H38"/>
    <mergeCell ref="B39:F39"/>
    <mergeCell ref="G39:H39"/>
    <mergeCell ref="B35:J35"/>
    <mergeCell ref="K35:R35"/>
    <mergeCell ref="V35:AG35"/>
    <mergeCell ref="I37:J37"/>
    <mergeCell ref="K37:P37"/>
    <mergeCell ref="Q37:T37"/>
    <mergeCell ref="Y37:AG37"/>
    <mergeCell ref="B37:F37"/>
    <mergeCell ref="G37:H37"/>
    <mergeCell ref="B33:F33"/>
    <mergeCell ref="G33:H33"/>
    <mergeCell ref="K33:L33"/>
    <mergeCell ref="M33:N33"/>
    <mergeCell ref="P33:R33"/>
    <mergeCell ref="B34:F34"/>
    <mergeCell ref="G34:H34"/>
    <mergeCell ref="K34:L34"/>
    <mergeCell ref="M34:N34"/>
    <mergeCell ref="P34:R34"/>
    <mergeCell ref="B31:F31"/>
    <mergeCell ref="G31:H31"/>
    <mergeCell ref="K31:L31"/>
    <mergeCell ref="M31:N31"/>
    <mergeCell ref="P31:R31"/>
    <mergeCell ref="V31:AG31"/>
    <mergeCell ref="C29:F29"/>
    <mergeCell ref="G29:H29"/>
    <mergeCell ref="K29:L29"/>
    <mergeCell ref="M29:N29"/>
    <mergeCell ref="P29:R29"/>
    <mergeCell ref="C30:F30"/>
    <mergeCell ref="G30:H30"/>
    <mergeCell ref="K30:L30"/>
    <mergeCell ref="M30:N30"/>
    <mergeCell ref="P30:R30"/>
    <mergeCell ref="G27:H27"/>
    <mergeCell ref="K27:L27"/>
    <mergeCell ref="M27:N27"/>
    <mergeCell ref="P27:R27"/>
    <mergeCell ref="C28:F28"/>
    <mergeCell ref="G28:H28"/>
    <mergeCell ref="K28:L28"/>
    <mergeCell ref="M28:N28"/>
    <mergeCell ref="P28:R28"/>
    <mergeCell ref="A25:AH25"/>
    <mergeCell ref="A26:A35"/>
    <mergeCell ref="B26:B30"/>
    <mergeCell ref="C26:F26"/>
    <mergeCell ref="G26:H26"/>
    <mergeCell ref="K26:L26"/>
    <mergeCell ref="M26:N26"/>
    <mergeCell ref="P26:R26"/>
    <mergeCell ref="U26:AH26"/>
    <mergeCell ref="C27:F27"/>
    <mergeCell ref="A24:B24"/>
    <mergeCell ref="C24:F24"/>
    <mergeCell ref="G24:J24"/>
    <mergeCell ref="K24:N24"/>
    <mergeCell ref="O24:R24"/>
    <mergeCell ref="S24:V24"/>
    <mergeCell ref="A23:B23"/>
    <mergeCell ref="C23:F23"/>
    <mergeCell ref="G23:J23"/>
    <mergeCell ref="K23:N23"/>
    <mergeCell ref="O23:R23"/>
    <mergeCell ref="S23:V23"/>
    <mergeCell ref="W23:Y23"/>
    <mergeCell ref="Z23:AB23"/>
    <mergeCell ref="O22:P22"/>
    <mergeCell ref="Q22:R22"/>
    <mergeCell ref="S22:T22"/>
    <mergeCell ref="U22:V22"/>
    <mergeCell ref="W22:Y22"/>
    <mergeCell ref="Z22:AB22"/>
    <mergeCell ref="W21:Y21"/>
    <mergeCell ref="Z21:AB21"/>
    <mergeCell ref="A22:B22"/>
    <mergeCell ref="C22:D22"/>
    <mergeCell ref="E22:F22"/>
    <mergeCell ref="G22:H22"/>
    <mergeCell ref="I22:J22"/>
    <mergeCell ref="K22:L22"/>
    <mergeCell ref="M22:N22"/>
    <mergeCell ref="K21:L21"/>
    <mergeCell ref="M21:N21"/>
    <mergeCell ref="O21:P21"/>
    <mergeCell ref="Q21:R21"/>
    <mergeCell ref="S21:T21"/>
    <mergeCell ref="U21:V21"/>
    <mergeCell ref="S20:T20"/>
    <mergeCell ref="U20:V20"/>
    <mergeCell ref="Q20:R20"/>
    <mergeCell ref="W20:Y20"/>
    <mergeCell ref="Z20:AB20"/>
    <mergeCell ref="A21:B21"/>
    <mergeCell ref="C21:D21"/>
    <mergeCell ref="E21:F21"/>
    <mergeCell ref="G21:H21"/>
    <mergeCell ref="I21:J21"/>
    <mergeCell ref="A20:B20"/>
    <mergeCell ref="C20:D20"/>
    <mergeCell ref="E20:F20"/>
    <mergeCell ref="Q19:R19"/>
    <mergeCell ref="S19:T19"/>
    <mergeCell ref="U19:V19"/>
    <mergeCell ref="W19:Y19"/>
    <mergeCell ref="Z19:AB19"/>
    <mergeCell ref="G20:H20"/>
    <mergeCell ref="I20:J20"/>
    <mergeCell ref="K20:L20"/>
    <mergeCell ref="M20:N20"/>
    <mergeCell ref="O20:P20"/>
    <mergeCell ref="Z18:AB18"/>
    <mergeCell ref="A19:B19"/>
    <mergeCell ref="C19:D19"/>
    <mergeCell ref="E19:F19"/>
    <mergeCell ref="G19:H19"/>
    <mergeCell ref="I19:J19"/>
    <mergeCell ref="K19:L19"/>
    <mergeCell ref="M19:N19"/>
    <mergeCell ref="C18:D18"/>
    <mergeCell ref="O19:P19"/>
    <mergeCell ref="K18:L18"/>
    <mergeCell ref="M18:N18"/>
    <mergeCell ref="O18:P18"/>
    <mergeCell ref="W18:Y18"/>
    <mergeCell ref="Q18:R18"/>
    <mergeCell ref="S18:T18"/>
    <mergeCell ref="A17:B18"/>
    <mergeCell ref="C17:F17"/>
    <mergeCell ref="G17:J17"/>
    <mergeCell ref="K17:N17"/>
    <mergeCell ref="O17:R17"/>
    <mergeCell ref="S17:V17"/>
    <mergeCell ref="U18:V18"/>
    <mergeCell ref="E18:F18"/>
    <mergeCell ref="G18:H18"/>
    <mergeCell ref="I18:J18"/>
    <mergeCell ref="A13:B14"/>
    <mergeCell ref="C13:M13"/>
    <mergeCell ref="N13:O14"/>
    <mergeCell ref="P13:S14"/>
    <mergeCell ref="T13:AD13"/>
    <mergeCell ref="AE13:AF14"/>
    <mergeCell ref="C14:D14"/>
    <mergeCell ref="E14:I14"/>
    <mergeCell ref="T14:U14"/>
    <mergeCell ref="V14:Z14"/>
    <mergeCell ref="A11:B12"/>
    <mergeCell ref="D11:G11"/>
    <mergeCell ref="H11:AF11"/>
    <mergeCell ref="H12:W12"/>
    <mergeCell ref="X12:Y12"/>
    <mergeCell ref="Z12:AF12"/>
    <mergeCell ref="A9:B10"/>
    <mergeCell ref="D9:G9"/>
    <mergeCell ref="H9:AF9"/>
    <mergeCell ref="H10:W10"/>
    <mergeCell ref="X10:Y10"/>
    <mergeCell ref="Z10:AF10"/>
    <mergeCell ref="AE7:AF7"/>
    <mergeCell ref="A8:B8"/>
    <mergeCell ref="C8:O8"/>
    <mergeCell ref="P8:T8"/>
    <mergeCell ref="U8:V8"/>
    <mergeCell ref="W8:X8"/>
    <mergeCell ref="Y8:Z8"/>
    <mergeCell ref="AA8:AB8"/>
    <mergeCell ref="AC8:AD8"/>
    <mergeCell ref="AE8:AF8"/>
    <mergeCell ref="J7:K7"/>
    <mergeCell ref="L7:M7"/>
    <mergeCell ref="N7:O7"/>
    <mergeCell ref="V7:W7"/>
    <mergeCell ref="Y7:Z7"/>
    <mergeCell ref="AB7:AC7"/>
    <mergeCell ref="B32:F32"/>
    <mergeCell ref="G32:H32"/>
    <mergeCell ref="K32:L32"/>
    <mergeCell ref="M32:N32"/>
    <mergeCell ref="P32:R32"/>
    <mergeCell ref="A2:AH2"/>
    <mergeCell ref="A5:AH5"/>
    <mergeCell ref="A7:E7"/>
    <mergeCell ref="F7:G7"/>
    <mergeCell ref="H7:I7"/>
  </mergeCells>
  <conditionalFormatting sqref="W19:AB19">
    <cfRule type="expression" priority="13" dxfId="51" stopIfTrue="1">
      <formula>$AC$19=0</formula>
    </cfRule>
  </conditionalFormatting>
  <conditionalFormatting sqref="AC19:AD19">
    <cfRule type="cellIs" priority="12" dxfId="51" operator="equal" stopIfTrue="1">
      <formula>0</formula>
    </cfRule>
  </conditionalFormatting>
  <conditionalFormatting sqref="W20:AB20">
    <cfRule type="expression" priority="11" dxfId="51" stopIfTrue="1">
      <formula>$AC$20=0</formula>
    </cfRule>
  </conditionalFormatting>
  <conditionalFormatting sqref="AC20:AD20">
    <cfRule type="cellIs" priority="10" dxfId="51" operator="equal" stopIfTrue="1">
      <formula>0</formula>
    </cfRule>
  </conditionalFormatting>
  <conditionalFormatting sqref="W21:AB21">
    <cfRule type="expression" priority="9" dxfId="51" stopIfTrue="1">
      <formula>$AC$20=0</formula>
    </cfRule>
  </conditionalFormatting>
  <conditionalFormatting sqref="AC21:AD21">
    <cfRule type="expression" priority="8" dxfId="51" stopIfTrue="1">
      <formula>$AC$20=0</formula>
    </cfRule>
  </conditionalFormatting>
  <conditionalFormatting sqref="W22:AB22 AC22:AD24">
    <cfRule type="expression" priority="7" dxfId="51" stopIfTrue="1">
      <formula>$AC$20=0</formula>
    </cfRule>
  </conditionalFormatting>
  <conditionalFormatting sqref="K27:L30">
    <cfRule type="expression" priority="6" dxfId="51" stopIfTrue="1">
      <formula>$K$26=0</formula>
    </cfRule>
  </conditionalFormatting>
  <conditionalFormatting sqref="K26:L26">
    <cfRule type="cellIs" priority="5" dxfId="51" operator="equal" stopIfTrue="1">
      <formula>0</formula>
    </cfRule>
  </conditionalFormatting>
  <conditionalFormatting sqref="P27:R31 K35:R35 P33:R34">
    <cfRule type="expression" priority="4" dxfId="51" stopIfTrue="1">
      <formula>$P$26=0</formula>
    </cfRule>
  </conditionalFormatting>
  <conditionalFormatting sqref="P26:R26">
    <cfRule type="cellIs" priority="3" dxfId="51" operator="equal" stopIfTrue="1">
      <formula>0</formula>
    </cfRule>
  </conditionalFormatting>
  <conditionalFormatting sqref="C13:M13 T13:AD13">
    <cfRule type="cellIs" priority="2" dxfId="51" operator="equal" stopIfTrue="1">
      <formula>0</formula>
    </cfRule>
  </conditionalFormatting>
  <conditionalFormatting sqref="P32:R32">
    <cfRule type="expression" priority="1" dxfId="51" stopIfTrue="1">
      <formula>$P$26=0</formula>
    </cfRule>
  </conditionalFormatting>
  <dataValidations count="2">
    <dataValidation type="list" allowBlank="1" showInputMessage="1" showErrorMessage="1" sqref="Q38:T39">
      <formula1>"A級,B級,C級,研修役員,資格無し"</formula1>
    </dataValidation>
    <dataValidation type="list" allowBlank="1" showInputMessage="1" showErrorMessage="1" sqref="G38:H39">
      <formula1>"男,女"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SheetLayoutView="100" zoomScalePageLayoutView="0" workbookViewId="0" topLeftCell="A1">
      <selection activeCell="C19" sqref="C19:D19"/>
    </sheetView>
  </sheetViews>
  <sheetFormatPr defaultColWidth="9.00390625" defaultRowHeight="13.5"/>
  <cols>
    <col min="1" max="2" width="7.00390625" style="0" customWidth="1"/>
    <col min="3" max="34" width="3.50390625" style="0" customWidth="1"/>
  </cols>
  <sheetData>
    <row r="1" ht="13.5">
      <c r="A1" s="15" t="s">
        <v>38</v>
      </c>
    </row>
    <row r="2" spans="1:34" ht="24">
      <c r="A2" s="110" t="s">
        <v>97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</row>
    <row r="3" spans="1:32" ht="2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5" spans="1:34" ht="24">
      <c r="A5" s="110" t="s">
        <v>37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</row>
    <row r="6" spans="1:31" ht="14.2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2" ht="30" customHeight="1">
      <c r="A7" s="97" t="s">
        <v>4</v>
      </c>
      <c r="B7" s="98"/>
      <c r="C7" s="98"/>
      <c r="D7" s="98"/>
      <c r="E7" s="99"/>
      <c r="F7" s="113">
        <f>IF('クラブ情報'!C3="","",'クラブ情報'!C3)</f>
      </c>
      <c r="G7" s="114"/>
      <c r="H7" s="118">
        <f>IF('クラブ情報'!D3="","",'クラブ情報'!D3)</f>
      </c>
      <c r="I7" s="118"/>
      <c r="J7" s="118">
        <f>IF('クラブ情報'!E3="","",'クラブ情報'!E3)</f>
      </c>
      <c r="K7" s="118"/>
      <c r="L7" s="118">
        <f>IF('クラブ情報'!F3="","",'クラブ情報'!F3)</f>
      </c>
      <c r="M7" s="118"/>
      <c r="N7" s="114">
        <f>IF('クラブ情報'!G3="","",'クラブ情報'!G3)</f>
      </c>
      <c r="O7" s="133"/>
      <c r="P7" s="4"/>
      <c r="S7" s="3"/>
      <c r="T7" s="3"/>
      <c r="V7" s="120">
        <v>2025</v>
      </c>
      <c r="W7" s="120"/>
      <c r="X7" s="2" t="s">
        <v>32</v>
      </c>
      <c r="Y7" s="117"/>
      <c r="Z7" s="117"/>
      <c r="AA7" s="25" t="s">
        <v>73</v>
      </c>
      <c r="AB7" s="117"/>
      <c r="AC7" s="117"/>
      <c r="AD7" t="s">
        <v>33</v>
      </c>
      <c r="AE7" s="149" t="s">
        <v>34</v>
      </c>
      <c r="AF7" s="149"/>
    </row>
    <row r="8" spans="1:33" ht="30" customHeight="1">
      <c r="A8" s="97" t="s">
        <v>5</v>
      </c>
      <c r="B8" s="99"/>
      <c r="C8" s="246">
        <f>IF('クラブ情報'!C4="","",'クラブ情報'!C4)</f>
      </c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97" t="s">
        <v>10</v>
      </c>
      <c r="Q8" s="98"/>
      <c r="R8" s="98"/>
      <c r="S8" s="98"/>
      <c r="T8" s="99"/>
      <c r="U8" s="119">
        <f>IF('クラブ情報'!C5="","",'クラブ情報'!C5)</f>
      </c>
      <c r="V8" s="112"/>
      <c r="W8" s="134">
        <f>IF('クラブ情報'!D5="","",'クラブ情報'!D5)</f>
      </c>
      <c r="X8" s="112"/>
      <c r="Y8" s="111">
        <f>IF('クラブ情報'!E5="","",'クラブ情報'!E5)</f>
      </c>
      <c r="Z8" s="112"/>
      <c r="AA8" s="111">
        <f>IF('クラブ情報'!F5="","",'クラブ情報'!F5)</f>
      </c>
      <c r="AB8" s="112"/>
      <c r="AC8" s="111">
        <f>IF('クラブ情報'!G5="","",'クラブ情報'!G5)</f>
      </c>
      <c r="AD8" s="112"/>
      <c r="AE8" s="111">
        <f>IF('クラブ情報'!H5="","",'クラブ情報'!H5)</f>
      </c>
      <c r="AF8" s="130"/>
      <c r="AG8" s="11"/>
    </row>
    <row r="9" spans="1:32" ht="22.5" customHeight="1">
      <c r="A9" s="115" t="s">
        <v>35</v>
      </c>
      <c r="B9" s="115"/>
      <c r="C9" s="40" t="s">
        <v>72</v>
      </c>
      <c r="D9" s="125">
        <f>IF('クラブ情報'!D6="","",'クラブ情報'!D6)</f>
      </c>
      <c r="E9" s="125"/>
      <c r="F9" s="125"/>
      <c r="G9" s="125"/>
      <c r="H9" s="126">
        <f>IF('クラブ情報'!C7="","",'クラブ情報'!C7)</f>
      </c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</row>
    <row r="10" spans="1:32" ht="22.5" customHeight="1">
      <c r="A10" s="115"/>
      <c r="B10" s="115"/>
      <c r="C10" s="13"/>
      <c r="D10" s="2"/>
      <c r="E10" s="2"/>
      <c r="F10" s="2"/>
      <c r="G10" s="2"/>
      <c r="H10" s="129">
        <f>IF('クラブ情報'!C8="","",'クラブ情報'!C8)</f>
      </c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16" t="s">
        <v>12</v>
      </c>
      <c r="Y10" s="116"/>
      <c r="Z10" s="121">
        <f>IF('クラブ情報'!C9="","",'クラブ情報'!C9&amp;"-"&amp;'クラブ情報'!E9&amp;"-"&amp;'クラブ情報'!G9)</f>
      </c>
      <c r="AA10" s="121"/>
      <c r="AB10" s="121"/>
      <c r="AC10" s="121"/>
      <c r="AD10" s="121"/>
      <c r="AE10" s="121"/>
      <c r="AF10" s="122"/>
    </row>
    <row r="11" spans="1:32" ht="22.5" customHeight="1">
      <c r="A11" s="227" t="s">
        <v>52</v>
      </c>
      <c r="B11" s="227"/>
      <c r="C11" s="40" t="s">
        <v>72</v>
      </c>
      <c r="D11" s="125">
        <f>IF('クラブ情報'!D17="","",'クラブ情報'!D17)</f>
      </c>
      <c r="E11" s="125"/>
      <c r="F11" s="125"/>
      <c r="G11" s="125"/>
      <c r="H11" s="126" t="str">
        <f>IF('クラブ情報'!F15="同じです","同上",IF('クラブ情報'!C18="","",'クラブ情報'!C18))</f>
        <v>同上</v>
      </c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</row>
    <row r="12" spans="1:32" ht="22.5" customHeight="1">
      <c r="A12" s="227"/>
      <c r="B12" s="227"/>
      <c r="C12" s="13"/>
      <c r="D12" s="2"/>
      <c r="E12" s="2"/>
      <c r="F12" s="2"/>
      <c r="G12" s="2"/>
      <c r="H12" s="129">
        <f>IF('クラブ情報'!C19="","",'クラブ情報'!C19)</f>
      </c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16" t="s">
        <v>12</v>
      </c>
      <c r="Y12" s="116"/>
      <c r="Z12" s="121">
        <f>IF('クラブ情報'!C20="","",'クラブ情報'!C20&amp;"-"&amp;'クラブ情報'!E20&amp;"-"&amp;'クラブ情報'!G20)</f>
      </c>
      <c r="AA12" s="121"/>
      <c r="AB12" s="121"/>
      <c r="AC12" s="121"/>
      <c r="AD12" s="121"/>
      <c r="AE12" s="121"/>
      <c r="AF12" s="122"/>
    </row>
    <row r="13" spans="1:32" ht="22.5" customHeight="1">
      <c r="A13" s="143" t="s">
        <v>36</v>
      </c>
      <c r="B13" s="144"/>
      <c r="C13" s="154">
        <f>'クラブ情報'!E10</f>
        <v>0</v>
      </c>
      <c r="D13" s="155"/>
      <c r="E13" s="155"/>
      <c r="F13" s="155"/>
      <c r="G13" s="155"/>
      <c r="H13" s="249"/>
      <c r="I13" s="249"/>
      <c r="J13" s="249"/>
      <c r="K13" s="249"/>
      <c r="L13" s="249"/>
      <c r="M13" s="249"/>
      <c r="N13" s="147" t="s">
        <v>17</v>
      </c>
      <c r="O13" s="148"/>
      <c r="P13" s="151" t="s">
        <v>11</v>
      </c>
      <c r="Q13" s="147"/>
      <c r="R13" s="147"/>
      <c r="S13" s="148"/>
      <c r="T13" s="154">
        <f>'クラブ情報'!E12</f>
        <v>0</v>
      </c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255" t="s">
        <v>17</v>
      </c>
      <c r="AF13" s="256"/>
    </row>
    <row r="14" spans="1:32" ht="22.5" customHeight="1">
      <c r="A14" s="145"/>
      <c r="B14" s="146"/>
      <c r="C14" s="137" t="s">
        <v>12</v>
      </c>
      <c r="D14" s="138"/>
      <c r="E14" s="128">
        <f>IF('クラブ情報'!E11="","",'クラブ情報'!E11&amp;"-"&amp;'クラブ情報'!G11&amp;"-"&amp;'クラブ情報'!I11)</f>
      </c>
      <c r="F14" s="128"/>
      <c r="G14" s="128"/>
      <c r="H14" s="128"/>
      <c r="I14" s="128"/>
      <c r="J14" s="2"/>
      <c r="K14" s="16"/>
      <c r="L14" s="8"/>
      <c r="M14" s="16"/>
      <c r="N14" s="149"/>
      <c r="O14" s="150"/>
      <c r="P14" s="152"/>
      <c r="Q14" s="149"/>
      <c r="R14" s="149"/>
      <c r="S14" s="150"/>
      <c r="T14" s="137" t="s">
        <v>12</v>
      </c>
      <c r="U14" s="138"/>
      <c r="V14" s="128">
        <f>IF('クラブ情報'!E13="","",'クラブ情報'!E13&amp;"-"&amp;'クラブ情報'!G13&amp;"-"&amp;'クラブ情報'!I13)</f>
      </c>
      <c r="W14" s="128"/>
      <c r="X14" s="128"/>
      <c r="Y14" s="128"/>
      <c r="Z14" s="128"/>
      <c r="AA14" s="8"/>
      <c r="AB14" s="16"/>
      <c r="AC14" s="8"/>
      <c r="AD14" s="16"/>
      <c r="AE14" s="149"/>
      <c r="AF14" s="150"/>
    </row>
    <row r="15" spans="1:30" s="39" customFormat="1" ht="19.5" customHeight="1">
      <c r="A15" s="32" t="s">
        <v>53</v>
      </c>
      <c r="B15" s="33"/>
      <c r="C15" s="33"/>
      <c r="D15" s="33"/>
      <c r="E15" s="34"/>
      <c r="F15" s="34"/>
      <c r="G15" s="35"/>
      <c r="H15" s="35"/>
      <c r="I15" s="36"/>
      <c r="J15" s="36"/>
      <c r="K15" s="34"/>
      <c r="L15" s="36"/>
      <c r="M15" s="36"/>
      <c r="N15" s="37"/>
      <c r="O15" s="34"/>
      <c r="P15" s="34"/>
      <c r="Q15" s="34"/>
      <c r="R15" s="35"/>
      <c r="S15" s="34"/>
      <c r="T15" s="34"/>
      <c r="U15" s="34"/>
      <c r="V15" s="35"/>
      <c r="W15" s="35"/>
      <c r="X15" s="35"/>
      <c r="Y15" s="36"/>
      <c r="Z15" s="36"/>
      <c r="AA15" s="38"/>
      <c r="AB15" s="36"/>
      <c r="AC15" s="36"/>
      <c r="AD15" s="37"/>
    </row>
    <row r="16" spans="1:30" s="39" customFormat="1" ht="19.5" customHeight="1" thickBot="1">
      <c r="A16" s="32" t="s">
        <v>54</v>
      </c>
      <c r="B16" s="33"/>
      <c r="C16" s="33"/>
      <c r="D16" s="33"/>
      <c r="E16" s="34"/>
      <c r="F16" s="34"/>
      <c r="G16" s="35"/>
      <c r="H16" s="35"/>
      <c r="I16" s="36"/>
      <c r="J16" s="36"/>
      <c r="K16" s="34"/>
      <c r="L16" s="36"/>
      <c r="M16" s="36"/>
      <c r="N16" s="37"/>
      <c r="O16" s="34"/>
      <c r="P16" s="34"/>
      <c r="Q16" s="34"/>
      <c r="R16" s="34"/>
      <c r="S16" s="34"/>
      <c r="T16" s="34"/>
      <c r="U16" s="34"/>
      <c r="V16" s="35"/>
      <c r="W16" s="35"/>
      <c r="X16" s="35"/>
      <c r="Y16" s="36"/>
      <c r="Z16" s="36"/>
      <c r="AA16" s="38"/>
      <c r="AB16" s="36"/>
      <c r="AC16" s="36"/>
      <c r="AD16" s="37"/>
    </row>
    <row r="17" spans="1:31" ht="21" customHeight="1" thickTop="1">
      <c r="A17" s="139" t="s">
        <v>19</v>
      </c>
      <c r="B17" s="140"/>
      <c r="C17" s="139" t="s">
        <v>43</v>
      </c>
      <c r="D17" s="135"/>
      <c r="E17" s="135"/>
      <c r="F17" s="135"/>
      <c r="G17" s="135" t="s">
        <v>0</v>
      </c>
      <c r="H17" s="135"/>
      <c r="I17" s="135"/>
      <c r="J17" s="135"/>
      <c r="K17" s="135" t="s">
        <v>1</v>
      </c>
      <c r="L17" s="135"/>
      <c r="M17" s="135"/>
      <c r="N17" s="135"/>
      <c r="O17" s="135" t="s">
        <v>56</v>
      </c>
      <c r="P17" s="135"/>
      <c r="Q17" s="135"/>
      <c r="R17" s="135"/>
      <c r="S17" s="135" t="s">
        <v>42</v>
      </c>
      <c r="T17" s="135"/>
      <c r="U17" s="135"/>
      <c r="V17" s="136"/>
      <c r="W17" s="160" t="s">
        <v>8</v>
      </c>
      <c r="X17" s="161"/>
      <c r="Y17" s="161"/>
      <c r="Z17" s="161"/>
      <c r="AA17" s="161"/>
      <c r="AB17" s="161"/>
      <c r="AC17" s="161"/>
      <c r="AD17" s="161"/>
      <c r="AE17" s="162"/>
    </row>
    <row r="18" spans="1:31" ht="21" customHeight="1" thickBot="1">
      <c r="A18" s="141"/>
      <c r="B18" s="142"/>
      <c r="C18" s="123" t="s">
        <v>6</v>
      </c>
      <c r="D18" s="124"/>
      <c r="E18" s="124" t="s">
        <v>7</v>
      </c>
      <c r="F18" s="124"/>
      <c r="G18" s="124" t="s">
        <v>6</v>
      </c>
      <c r="H18" s="124"/>
      <c r="I18" s="124" t="s">
        <v>7</v>
      </c>
      <c r="J18" s="124"/>
      <c r="K18" s="124" t="s">
        <v>6</v>
      </c>
      <c r="L18" s="124"/>
      <c r="M18" s="124" t="s">
        <v>7</v>
      </c>
      <c r="N18" s="124"/>
      <c r="O18" s="124" t="s">
        <v>6</v>
      </c>
      <c r="P18" s="124"/>
      <c r="Q18" s="124" t="s">
        <v>7</v>
      </c>
      <c r="R18" s="124"/>
      <c r="S18" s="124" t="s">
        <v>6</v>
      </c>
      <c r="T18" s="124"/>
      <c r="U18" s="124" t="s">
        <v>7</v>
      </c>
      <c r="V18" s="153"/>
      <c r="W18" s="131" t="s">
        <v>6</v>
      </c>
      <c r="X18" s="132"/>
      <c r="Y18" s="132"/>
      <c r="Z18" s="132" t="s">
        <v>7</v>
      </c>
      <c r="AA18" s="132"/>
      <c r="AB18" s="132"/>
      <c r="AC18" s="124" t="s">
        <v>9</v>
      </c>
      <c r="AD18" s="124"/>
      <c r="AE18" s="153"/>
    </row>
    <row r="19" spans="1:31" ht="21" customHeight="1" thickTop="1">
      <c r="A19" s="168" t="s">
        <v>13</v>
      </c>
      <c r="B19" s="145"/>
      <c r="C19" s="164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56"/>
      <c r="T19" s="156"/>
      <c r="U19" s="156"/>
      <c r="V19" s="157"/>
      <c r="W19" s="257">
        <f>C19+G19+K19+O19</f>
        <v>0</v>
      </c>
      <c r="X19" s="253"/>
      <c r="Y19" s="253"/>
      <c r="Z19" s="253">
        <f>E19+I19+M19+Q19</f>
        <v>0</v>
      </c>
      <c r="AA19" s="253"/>
      <c r="AB19" s="253"/>
      <c r="AC19" s="158">
        <f>W19+Z19</f>
        <v>0</v>
      </c>
      <c r="AD19" s="158"/>
      <c r="AE19" s="159"/>
    </row>
    <row r="20" spans="1:31" ht="21" customHeight="1" thickBot="1">
      <c r="A20" s="166" t="s">
        <v>14</v>
      </c>
      <c r="B20" s="143"/>
      <c r="C20" s="167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9"/>
      <c r="T20" s="169"/>
      <c r="U20" s="169"/>
      <c r="V20" s="170"/>
      <c r="W20" s="171">
        <f>C20+G20+K20+O20</f>
        <v>0</v>
      </c>
      <c r="X20" s="172"/>
      <c r="Y20" s="172"/>
      <c r="Z20" s="172">
        <f>E20+I20+M20+Q20</f>
        <v>0</v>
      </c>
      <c r="AA20" s="172"/>
      <c r="AB20" s="172"/>
      <c r="AC20" s="191">
        <f>W20+Z20</f>
        <v>0</v>
      </c>
      <c r="AD20" s="191"/>
      <c r="AE20" s="252"/>
    </row>
    <row r="21" spans="1:31" ht="21" customHeight="1" thickTop="1">
      <c r="A21" s="174" t="s">
        <v>15</v>
      </c>
      <c r="B21" s="175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9"/>
      <c r="W21" s="173">
        <f>C21+G21+K21+O21+S21</f>
        <v>0</v>
      </c>
      <c r="X21" s="158"/>
      <c r="Y21" s="158"/>
      <c r="Z21" s="158">
        <f>E21+I21+M21+Q21+U21</f>
        <v>0</v>
      </c>
      <c r="AA21" s="158"/>
      <c r="AB21" s="158"/>
      <c r="AC21" s="158">
        <f>W21+Z21</f>
        <v>0</v>
      </c>
      <c r="AD21" s="158"/>
      <c r="AE21" s="159"/>
    </row>
    <row r="22" spans="1:31" ht="21" customHeight="1" thickBot="1">
      <c r="A22" s="181" t="s">
        <v>16</v>
      </c>
      <c r="B22" s="182"/>
      <c r="C22" s="183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80"/>
      <c r="W22" s="190">
        <f>C22+G22+K22+O22+S22</f>
        <v>0</v>
      </c>
      <c r="X22" s="191"/>
      <c r="Y22" s="191"/>
      <c r="Z22" s="191">
        <f>E22+I22+M22+Q22+U22</f>
        <v>0</v>
      </c>
      <c r="AA22" s="191"/>
      <c r="AB22" s="191"/>
      <c r="AC22" s="191">
        <f>W22+Z22</f>
        <v>0</v>
      </c>
      <c r="AD22" s="191"/>
      <c r="AE22" s="252"/>
    </row>
    <row r="23" spans="1:31" ht="21" customHeight="1" thickTop="1">
      <c r="A23" s="168" t="s">
        <v>47</v>
      </c>
      <c r="B23" s="145"/>
      <c r="C23" s="184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6"/>
      <c r="W23" s="192"/>
      <c r="X23" s="193"/>
      <c r="Y23" s="193"/>
      <c r="Z23" s="193"/>
      <c r="AA23" s="193"/>
      <c r="AB23" s="193"/>
      <c r="AC23" s="253">
        <f>SUM(C23:V23)</f>
        <v>0</v>
      </c>
      <c r="AD23" s="253"/>
      <c r="AE23" s="254"/>
    </row>
    <row r="24" spans="1:34" ht="21" customHeight="1" thickBot="1">
      <c r="A24" s="208" t="s">
        <v>48</v>
      </c>
      <c r="B24" s="20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  <c r="W24" s="194"/>
      <c r="X24" s="195"/>
      <c r="Y24" s="195"/>
      <c r="Z24" s="195"/>
      <c r="AA24" s="195"/>
      <c r="AB24" s="195"/>
      <c r="AC24" s="191">
        <f>SUM(C24:V24)</f>
        <v>0</v>
      </c>
      <c r="AD24" s="191"/>
      <c r="AE24" s="252"/>
      <c r="AF24" s="11"/>
      <c r="AG24" s="11"/>
      <c r="AH24" s="11"/>
    </row>
    <row r="25" spans="1:34" s="11" customFormat="1" ht="20.25" customHeight="1" thickTop="1">
      <c r="A25" s="228" t="s">
        <v>92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</row>
    <row r="26" spans="1:34" ht="25.5" customHeight="1">
      <c r="A26" s="196" t="s">
        <v>22</v>
      </c>
      <c r="B26" s="199" t="s">
        <v>39</v>
      </c>
      <c r="C26" s="202" t="s">
        <v>18</v>
      </c>
      <c r="D26" s="203"/>
      <c r="E26" s="203"/>
      <c r="F26" s="204"/>
      <c r="G26" s="100">
        <v>1100</v>
      </c>
      <c r="H26" s="101"/>
      <c r="I26" s="41" t="s">
        <v>31</v>
      </c>
      <c r="J26" s="7" t="s">
        <v>27</v>
      </c>
      <c r="K26" s="250">
        <f>AC20</f>
        <v>0</v>
      </c>
      <c r="L26" s="250"/>
      <c r="M26" s="103" t="s">
        <v>28</v>
      </c>
      <c r="N26" s="103"/>
      <c r="O26" s="44" t="s">
        <v>30</v>
      </c>
      <c r="P26" s="104">
        <f aca="true" t="shared" si="0" ref="P26:P34">G26*K26</f>
        <v>0</v>
      </c>
      <c r="Q26" s="104"/>
      <c r="R26" s="104"/>
      <c r="S26" s="5" t="s">
        <v>31</v>
      </c>
      <c r="U26" s="205" t="s">
        <v>46</v>
      </c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7"/>
    </row>
    <row r="27" spans="1:34" ht="25.5" customHeight="1">
      <c r="A27" s="197"/>
      <c r="B27" s="200"/>
      <c r="C27" s="202" t="s">
        <v>15</v>
      </c>
      <c r="D27" s="203"/>
      <c r="E27" s="203"/>
      <c r="F27" s="204"/>
      <c r="G27" s="100">
        <v>3300</v>
      </c>
      <c r="H27" s="101"/>
      <c r="I27" s="41" t="s">
        <v>31</v>
      </c>
      <c r="J27" s="4" t="s">
        <v>27</v>
      </c>
      <c r="K27" s="250">
        <f>AC21</f>
        <v>0</v>
      </c>
      <c r="L27" s="250"/>
      <c r="M27" s="210" t="s">
        <v>28</v>
      </c>
      <c r="N27" s="210"/>
      <c r="O27" s="45" t="s">
        <v>30</v>
      </c>
      <c r="P27" s="104">
        <f t="shared" si="0"/>
        <v>0</v>
      </c>
      <c r="Q27" s="104"/>
      <c r="R27" s="104"/>
      <c r="S27" s="10" t="s">
        <v>31</v>
      </c>
      <c r="U27" s="18"/>
      <c r="V27" s="4"/>
      <c r="W27" s="4"/>
      <c r="X27" s="4"/>
      <c r="Y27" s="11"/>
      <c r="Z27" s="11"/>
      <c r="AA27" s="11"/>
      <c r="AB27" s="11"/>
      <c r="AC27" s="11"/>
      <c r="AD27" s="11"/>
      <c r="AE27" s="11"/>
      <c r="AF27" s="11"/>
      <c r="AG27" s="11"/>
      <c r="AH27" s="19"/>
    </row>
    <row r="28" spans="1:34" ht="25.5" customHeight="1">
      <c r="A28" s="197"/>
      <c r="B28" s="200"/>
      <c r="C28" s="202" t="s">
        <v>16</v>
      </c>
      <c r="D28" s="203"/>
      <c r="E28" s="203"/>
      <c r="F28" s="204"/>
      <c r="G28" s="100">
        <v>3300</v>
      </c>
      <c r="H28" s="101"/>
      <c r="I28" s="41" t="s">
        <v>31</v>
      </c>
      <c r="J28" s="7" t="s">
        <v>27</v>
      </c>
      <c r="K28" s="250">
        <f>AC22</f>
        <v>0</v>
      </c>
      <c r="L28" s="250"/>
      <c r="M28" s="103" t="s">
        <v>28</v>
      </c>
      <c r="N28" s="103"/>
      <c r="O28" s="44" t="s">
        <v>30</v>
      </c>
      <c r="P28" s="104">
        <f t="shared" si="0"/>
        <v>0</v>
      </c>
      <c r="Q28" s="104"/>
      <c r="R28" s="104"/>
      <c r="S28" s="5" t="s">
        <v>31</v>
      </c>
      <c r="U28" s="18"/>
      <c r="V28" s="4"/>
      <c r="W28" s="4"/>
      <c r="X28" s="4"/>
      <c r="Y28" s="11"/>
      <c r="Z28" s="11"/>
      <c r="AA28" s="11"/>
      <c r="AB28" s="11"/>
      <c r="AC28" s="11"/>
      <c r="AD28" s="11"/>
      <c r="AE28" s="11"/>
      <c r="AF28" s="11"/>
      <c r="AG28" s="11"/>
      <c r="AH28" s="19"/>
    </row>
    <row r="29" spans="1:34" ht="25.5" customHeight="1">
      <c r="A29" s="197"/>
      <c r="B29" s="200"/>
      <c r="C29" s="202" t="s">
        <v>47</v>
      </c>
      <c r="D29" s="203"/>
      <c r="E29" s="203"/>
      <c r="F29" s="204"/>
      <c r="G29" s="100">
        <v>3300</v>
      </c>
      <c r="H29" s="101"/>
      <c r="I29" s="41" t="s">
        <v>31</v>
      </c>
      <c r="J29" s="4" t="s">
        <v>27</v>
      </c>
      <c r="K29" s="250">
        <f>AC23</f>
        <v>0</v>
      </c>
      <c r="L29" s="250"/>
      <c r="M29" s="210" t="s">
        <v>28</v>
      </c>
      <c r="N29" s="210"/>
      <c r="O29" s="45" t="s">
        <v>30</v>
      </c>
      <c r="P29" s="104">
        <f t="shared" si="0"/>
        <v>0</v>
      </c>
      <c r="Q29" s="104"/>
      <c r="R29" s="104"/>
      <c r="S29" s="10" t="s">
        <v>31</v>
      </c>
      <c r="U29" s="18"/>
      <c r="V29" s="4"/>
      <c r="W29" s="4"/>
      <c r="X29" s="4"/>
      <c r="Y29" s="11"/>
      <c r="Z29" s="11"/>
      <c r="AA29" s="11"/>
      <c r="AB29" s="11"/>
      <c r="AC29" s="11"/>
      <c r="AD29" s="11"/>
      <c r="AE29" s="11"/>
      <c r="AF29" s="11"/>
      <c r="AG29" s="11"/>
      <c r="AH29" s="19"/>
    </row>
    <row r="30" spans="1:34" ht="25.5" customHeight="1" thickBot="1">
      <c r="A30" s="197"/>
      <c r="B30" s="201"/>
      <c r="C30" s="202" t="s">
        <v>48</v>
      </c>
      <c r="D30" s="203"/>
      <c r="E30" s="203"/>
      <c r="F30" s="204"/>
      <c r="G30" s="100">
        <v>3300</v>
      </c>
      <c r="H30" s="101"/>
      <c r="I30" s="41" t="s">
        <v>31</v>
      </c>
      <c r="J30" s="7" t="s">
        <v>27</v>
      </c>
      <c r="K30" s="251">
        <f>AC24</f>
        <v>0</v>
      </c>
      <c r="L30" s="251"/>
      <c r="M30" s="103" t="s">
        <v>28</v>
      </c>
      <c r="N30" s="103"/>
      <c r="O30" s="44" t="s">
        <v>30</v>
      </c>
      <c r="P30" s="104">
        <f t="shared" si="0"/>
        <v>0</v>
      </c>
      <c r="Q30" s="104"/>
      <c r="R30" s="104"/>
      <c r="S30" s="5" t="s">
        <v>31</v>
      </c>
      <c r="U30" s="18"/>
      <c r="V30" s="4"/>
      <c r="W30" s="4"/>
      <c r="X30" s="4"/>
      <c r="Y30" s="11"/>
      <c r="Z30" s="11"/>
      <c r="AA30" s="11"/>
      <c r="AB30" s="11"/>
      <c r="AC30" s="11"/>
      <c r="AD30" s="11"/>
      <c r="AE30" s="11"/>
      <c r="AF30" s="11"/>
      <c r="AG30" s="11"/>
      <c r="AH30" s="19"/>
    </row>
    <row r="31" spans="1:34" ht="25.5" customHeight="1" thickBot="1" thickTop="1">
      <c r="A31" s="197"/>
      <c r="B31" s="97" t="s">
        <v>20</v>
      </c>
      <c r="C31" s="98"/>
      <c r="D31" s="98"/>
      <c r="E31" s="98"/>
      <c r="F31" s="99"/>
      <c r="G31" s="100">
        <v>1000</v>
      </c>
      <c r="H31" s="101"/>
      <c r="I31" s="41" t="s">
        <v>31</v>
      </c>
      <c r="J31" s="7" t="s">
        <v>27</v>
      </c>
      <c r="K31" s="212"/>
      <c r="L31" s="213"/>
      <c r="M31" s="103" t="s">
        <v>29</v>
      </c>
      <c r="N31" s="103"/>
      <c r="O31" s="44" t="s">
        <v>30</v>
      </c>
      <c r="P31" s="104">
        <f t="shared" si="0"/>
        <v>0</v>
      </c>
      <c r="Q31" s="104"/>
      <c r="R31" s="104"/>
      <c r="S31" s="5" t="s">
        <v>31</v>
      </c>
      <c r="U31" s="18"/>
      <c r="V31" s="147" t="s">
        <v>44</v>
      </c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9"/>
    </row>
    <row r="32" spans="1:34" ht="25.5" customHeight="1" thickBot="1" thickTop="1">
      <c r="A32" s="197"/>
      <c r="B32" s="97" t="s">
        <v>98</v>
      </c>
      <c r="C32" s="98"/>
      <c r="D32" s="98"/>
      <c r="E32" s="98"/>
      <c r="F32" s="99"/>
      <c r="G32" s="100">
        <v>600</v>
      </c>
      <c r="H32" s="101"/>
      <c r="I32" s="41" t="s">
        <v>31</v>
      </c>
      <c r="J32" s="7" t="s">
        <v>27</v>
      </c>
      <c r="K32" s="102">
        <f>AC19</f>
        <v>0</v>
      </c>
      <c r="L32" s="102"/>
      <c r="M32" s="103" t="s">
        <v>49</v>
      </c>
      <c r="N32" s="103"/>
      <c r="O32" s="44" t="s">
        <v>30</v>
      </c>
      <c r="P32" s="104">
        <f t="shared" si="0"/>
        <v>0</v>
      </c>
      <c r="Q32" s="104"/>
      <c r="R32" s="104"/>
      <c r="S32" s="5" t="s">
        <v>31</v>
      </c>
      <c r="U32" s="18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19"/>
    </row>
    <row r="33" spans="1:34" ht="25.5" customHeight="1" thickBot="1" thickTop="1">
      <c r="A33" s="197"/>
      <c r="B33" s="97" t="s">
        <v>21</v>
      </c>
      <c r="C33" s="98"/>
      <c r="D33" s="98"/>
      <c r="E33" s="98"/>
      <c r="F33" s="99"/>
      <c r="G33" s="100">
        <v>2000</v>
      </c>
      <c r="H33" s="101"/>
      <c r="I33" s="41" t="s">
        <v>31</v>
      </c>
      <c r="J33" s="2" t="s">
        <v>27</v>
      </c>
      <c r="K33" s="212"/>
      <c r="L33" s="213"/>
      <c r="M33" s="211" t="s">
        <v>29</v>
      </c>
      <c r="N33" s="211"/>
      <c r="O33" s="46" t="s">
        <v>30</v>
      </c>
      <c r="P33" s="104">
        <f t="shared" si="0"/>
        <v>0</v>
      </c>
      <c r="Q33" s="104"/>
      <c r="R33" s="104"/>
      <c r="S33" s="6" t="s">
        <v>31</v>
      </c>
      <c r="U33" s="18"/>
      <c r="V33" s="4"/>
      <c r="W33" s="4"/>
      <c r="X33" s="4"/>
      <c r="Y33" s="4"/>
      <c r="Z33" s="4"/>
      <c r="AA33" s="4"/>
      <c r="AB33" s="4"/>
      <c r="AC33" s="4"/>
      <c r="AD33" s="4"/>
      <c r="AE33" s="11"/>
      <c r="AF33" s="11"/>
      <c r="AG33" s="11"/>
      <c r="AH33" s="19"/>
    </row>
    <row r="34" spans="1:34" ht="25.5" customHeight="1" thickBot="1" thickTop="1">
      <c r="A34" s="197"/>
      <c r="B34" s="97" t="s">
        <v>50</v>
      </c>
      <c r="C34" s="98"/>
      <c r="D34" s="98"/>
      <c r="E34" s="98"/>
      <c r="F34" s="99"/>
      <c r="G34" s="100">
        <v>5000</v>
      </c>
      <c r="H34" s="101"/>
      <c r="I34" s="41" t="s">
        <v>31</v>
      </c>
      <c r="J34" s="2" t="s">
        <v>27</v>
      </c>
      <c r="K34" s="212"/>
      <c r="L34" s="213"/>
      <c r="M34" s="211" t="s">
        <v>49</v>
      </c>
      <c r="N34" s="211"/>
      <c r="O34" s="46" t="s">
        <v>30</v>
      </c>
      <c r="P34" s="104">
        <f t="shared" si="0"/>
        <v>0</v>
      </c>
      <c r="Q34" s="104"/>
      <c r="R34" s="104"/>
      <c r="S34" s="6" t="s">
        <v>31</v>
      </c>
      <c r="U34" s="18"/>
      <c r="V34" s="4"/>
      <c r="W34" s="4"/>
      <c r="X34" s="4"/>
      <c r="Y34" s="4"/>
      <c r="Z34" s="4"/>
      <c r="AA34" s="4"/>
      <c r="AB34" s="4"/>
      <c r="AC34" s="4"/>
      <c r="AD34" s="4"/>
      <c r="AE34" s="11"/>
      <c r="AF34" s="11"/>
      <c r="AG34" s="11"/>
      <c r="AH34" s="19"/>
    </row>
    <row r="35" spans="1:34" ht="25.5" customHeight="1" thickTop="1">
      <c r="A35" s="198"/>
      <c r="B35" s="217" t="s">
        <v>40</v>
      </c>
      <c r="C35" s="218"/>
      <c r="D35" s="218"/>
      <c r="E35" s="218"/>
      <c r="F35" s="218"/>
      <c r="G35" s="218"/>
      <c r="H35" s="218"/>
      <c r="I35" s="218"/>
      <c r="J35" s="219"/>
      <c r="K35" s="220">
        <f>SUM(P26:R34)</f>
        <v>0</v>
      </c>
      <c r="L35" s="221"/>
      <c r="M35" s="222"/>
      <c r="N35" s="222"/>
      <c r="O35" s="222"/>
      <c r="P35" s="222"/>
      <c r="Q35" s="222"/>
      <c r="R35" s="222"/>
      <c r="S35" s="42" t="s">
        <v>31</v>
      </c>
      <c r="U35" s="18"/>
      <c r="V35" s="147" t="s">
        <v>45</v>
      </c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9"/>
    </row>
    <row r="36" spans="1:34" ht="25.5" customHeight="1">
      <c r="A36" s="9"/>
      <c r="U36" s="18"/>
      <c r="V36" s="4"/>
      <c r="W36" s="4"/>
      <c r="X36" s="4"/>
      <c r="Y36" s="4"/>
      <c r="Z36" s="11"/>
      <c r="AA36" s="11"/>
      <c r="AB36" s="11"/>
      <c r="AC36" s="11"/>
      <c r="AD36" s="11"/>
      <c r="AE36" s="11"/>
      <c r="AF36" s="11"/>
      <c r="AG36" s="11"/>
      <c r="AH36" s="19"/>
    </row>
    <row r="37" spans="1:34" ht="25.5" customHeight="1">
      <c r="A37" s="1"/>
      <c r="B37" s="105" t="s">
        <v>23</v>
      </c>
      <c r="C37" s="223"/>
      <c r="D37" s="223"/>
      <c r="E37" s="223"/>
      <c r="F37" s="106"/>
      <c r="G37" s="105" t="s">
        <v>51</v>
      </c>
      <c r="H37" s="106"/>
      <c r="I37" s="105" t="s">
        <v>87</v>
      </c>
      <c r="J37" s="106"/>
      <c r="K37" s="105" t="s">
        <v>24</v>
      </c>
      <c r="L37" s="223"/>
      <c r="M37" s="223"/>
      <c r="N37" s="223"/>
      <c r="O37" s="223"/>
      <c r="P37" s="106"/>
      <c r="Q37" s="224" t="s">
        <v>85</v>
      </c>
      <c r="R37" s="225"/>
      <c r="S37" s="225"/>
      <c r="T37" s="226"/>
      <c r="U37" s="18"/>
      <c r="V37" s="23" t="s">
        <v>2</v>
      </c>
      <c r="W37" s="23"/>
      <c r="X37" s="4"/>
      <c r="Y37" s="147" t="s">
        <v>3</v>
      </c>
      <c r="Z37" s="147"/>
      <c r="AA37" s="147"/>
      <c r="AB37" s="147"/>
      <c r="AC37" s="147"/>
      <c r="AD37" s="147"/>
      <c r="AE37" s="147"/>
      <c r="AF37" s="147"/>
      <c r="AG37" s="147"/>
      <c r="AH37" s="19"/>
    </row>
    <row r="38" spans="1:34" ht="25.5" customHeight="1">
      <c r="A38" s="1" t="s">
        <v>25</v>
      </c>
      <c r="B38" s="107"/>
      <c r="C38" s="108"/>
      <c r="D38" s="108"/>
      <c r="E38" s="108"/>
      <c r="F38" s="109"/>
      <c r="G38" s="107"/>
      <c r="H38" s="109"/>
      <c r="I38" s="107"/>
      <c r="J38" s="109"/>
      <c r="K38" s="68"/>
      <c r="L38" s="69"/>
      <c r="M38" s="69"/>
      <c r="N38" s="69"/>
      <c r="O38" s="69"/>
      <c r="P38" s="70"/>
      <c r="Q38" s="214"/>
      <c r="R38" s="215"/>
      <c r="S38" s="215"/>
      <c r="T38" s="216"/>
      <c r="U38" s="18"/>
      <c r="V38" s="4"/>
      <c r="W38" s="4"/>
      <c r="X38" s="4"/>
      <c r="Y38" s="4"/>
      <c r="Z38" s="11"/>
      <c r="AA38" s="11"/>
      <c r="AB38" s="11"/>
      <c r="AC38" s="11"/>
      <c r="AD38" s="11"/>
      <c r="AE38" s="11"/>
      <c r="AF38" s="11"/>
      <c r="AG38" s="11"/>
      <c r="AH38" s="19"/>
    </row>
    <row r="39" spans="1:34" ht="25.5" customHeight="1">
      <c r="A39" s="1" t="s">
        <v>26</v>
      </c>
      <c r="B39" s="107"/>
      <c r="C39" s="108"/>
      <c r="D39" s="108"/>
      <c r="E39" s="108"/>
      <c r="F39" s="109"/>
      <c r="G39" s="107"/>
      <c r="H39" s="109"/>
      <c r="I39" s="107"/>
      <c r="J39" s="109"/>
      <c r="K39" s="68"/>
      <c r="L39" s="69"/>
      <c r="M39" s="69"/>
      <c r="N39" s="69"/>
      <c r="O39" s="69"/>
      <c r="P39" s="70"/>
      <c r="Q39" s="214"/>
      <c r="R39" s="215"/>
      <c r="S39" s="215"/>
      <c r="T39" s="216"/>
      <c r="U39" s="18"/>
      <c r="V39" s="4"/>
      <c r="W39" s="4"/>
      <c r="X39" s="4"/>
      <c r="Y39" s="4"/>
      <c r="Z39" s="4"/>
      <c r="AA39" s="4"/>
      <c r="AB39" s="4"/>
      <c r="AC39" s="4"/>
      <c r="AD39" s="4"/>
      <c r="AE39" s="11"/>
      <c r="AF39" s="11"/>
      <c r="AG39" s="11"/>
      <c r="AH39" s="19"/>
    </row>
    <row r="40" spans="1:34" ht="25.5" customHeight="1">
      <c r="A40" s="229" t="s">
        <v>93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14"/>
      <c r="U40" s="18"/>
      <c r="V40" s="4"/>
      <c r="W40" s="4"/>
      <c r="X40" s="4"/>
      <c r="Y40" s="4"/>
      <c r="Z40" s="4"/>
      <c r="AA40" s="4"/>
      <c r="AB40" s="4"/>
      <c r="AC40" s="11"/>
      <c r="AD40" s="11"/>
      <c r="AE40" s="11"/>
      <c r="AF40" s="11"/>
      <c r="AG40" s="11"/>
      <c r="AH40" s="19"/>
    </row>
    <row r="41" spans="1:34" ht="25.5" customHeight="1">
      <c r="A41" s="229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14"/>
      <c r="U41" s="20"/>
      <c r="V41" s="17"/>
      <c r="W41" s="17"/>
      <c r="X41" s="17"/>
      <c r="Y41" s="17"/>
      <c r="Z41" s="17"/>
      <c r="AA41" s="17"/>
      <c r="AB41" s="17"/>
      <c r="AC41" s="21"/>
      <c r="AD41" s="21"/>
      <c r="AE41" s="21"/>
      <c r="AF41" s="21"/>
      <c r="AG41" s="21"/>
      <c r="AH41" s="22"/>
    </row>
    <row r="42" spans="1:28" ht="19.5" customHeight="1">
      <c r="A42" s="15" t="s">
        <v>90</v>
      </c>
      <c r="B42" s="15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14"/>
      <c r="U42" s="25"/>
      <c r="V42" s="25"/>
      <c r="W42" s="25"/>
      <c r="X42" s="25"/>
      <c r="Y42" s="25"/>
      <c r="Z42" s="25"/>
      <c r="AA42" s="25"/>
      <c r="AB42" s="25"/>
    </row>
    <row r="43" spans="1:28" ht="19.5" customHeight="1">
      <c r="A43" s="15" t="s">
        <v>91</v>
      </c>
      <c r="B43" s="15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14"/>
      <c r="U43" s="25"/>
      <c r="V43" s="25"/>
      <c r="W43" s="25"/>
      <c r="X43" s="25"/>
      <c r="Y43" s="25"/>
      <c r="Z43" s="25"/>
      <c r="AA43" s="25"/>
      <c r="AB43" s="25"/>
    </row>
    <row r="44" spans="1:31" ht="19.5" customHeight="1">
      <c r="A44" s="230" t="s">
        <v>57</v>
      </c>
      <c r="B44" s="26" t="s">
        <v>58</v>
      </c>
      <c r="C44" s="233"/>
      <c r="D44" s="234"/>
      <c r="E44" s="27" t="s">
        <v>59</v>
      </c>
      <c r="F44" s="234"/>
      <c r="G44" s="234"/>
      <c r="H44" s="27" t="s">
        <v>33</v>
      </c>
      <c r="I44" s="28" t="s">
        <v>60</v>
      </c>
      <c r="J44" s="235" t="s">
        <v>61</v>
      </c>
      <c r="K44" s="236"/>
      <c r="L44" s="237"/>
      <c r="M44" s="238"/>
      <c r="N44" s="238"/>
      <c r="O44" s="238"/>
      <c r="P44" s="238"/>
      <c r="Q44" s="238"/>
      <c r="R44" s="238"/>
      <c r="S44" s="238"/>
      <c r="T44" s="238"/>
      <c r="U44" s="238"/>
      <c r="V44" s="238"/>
      <c r="W44" s="238"/>
      <c r="X44" s="238"/>
      <c r="Y44" s="239"/>
      <c r="Z44" s="235" t="s">
        <v>62</v>
      </c>
      <c r="AA44" s="236"/>
      <c r="AB44" s="243"/>
      <c r="AC44" s="244"/>
      <c r="AD44" s="30" t="s">
        <v>63</v>
      </c>
      <c r="AE44" s="25"/>
    </row>
    <row r="45" spans="1:31" ht="19.5" customHeight="1">
      <c r="A45" s="231"/>
      <c r="B45" s="235" t="s">
        <v>64</v>
      </c>
      <c r="C45" s="242"/>
      <c r="D45" s="242"/>
      <c r="E45" s="242"/>
      <c r="F45" s="236"/>
      <c r="G45" s="235" t="s">
        <v>65</v>
      </c>
      <c r="H45" s="242"/>
      <c r="I45" s="242"/>
      <c r="J45" s="242"/>
      <c r="K45" s="242"/>
      <c r="L45" s="242"/>
      <c r="M45" s="242"/>
      <c r="N45" s="242"/>
      <c r="O45" s="236"/>
      <c r="P45" s="235" t="s">
        <v>64</v>
      </c>
      <c r="Q45" s="242"/>
      <c r="R45" s="242"/>
      <c r="S45" s="242"/>
      <c r="T45" s="242"/>
      <c r="U45" s="236"/>
      <c r="V45" s="235" t="s">
        <v>65</v>
      </c>
      <c r="W45" s="242"/>
      <c r="X45" s="242"/>
      <c r="Y45" s="242"/>
      <c r="Z45" s="242"/>
      <c r="AA45" s="242"/>
      <c r="AB45" s="242"/>
      <c r="AC45" s="242"/>
      <c r="AD45" s="236"/>
      <c r="AE45" s="25"/>
    </row>
    <row r="46" spans="1:31" ht="19.5" customHeight="1">
      <c r="A46" s="231"/>
      <c r="B46" s="29" t="s">
        <v>66</v>
      </c>
      <c r="C46" s="240"/>
      <c r="D46" s="240"/>
      <c r="E46" s="240"/>
      <c r="F46" s="241"/>
      <c r="G46" s="237"/>
      <c r="H46" s="238"/>
      <c r="I46" s="238"/>
      <c r="J46" s="238"/>
      <c r="K46" s="238"/>
      <c r="L46" s="238"/>
      <c r="M46" s="238"/>
      <c r="N46" s="238"/>
      <c r="O46" s="239"/>
      <c r="P46" s="235" t="s">
        <v>67</v>
      </c>
      <c r="Q46" s="242"/>
      <c r="R46" s="240"/>
      <c r="S46" s="240"/>
      <c r="T46" s="240"/>
      <c r="U46" s="241"/>
      <c r="V46" s="237"/>
      <c r="W46" s="238"/>
      <c r="X46" s="238"/>
      <c r="Y46" s="238"/>
      <c r="Z46" s="238"/>
      <c r="AA46" s="238"/>
      <c r="AB46" s="238"/>
      <c r="AC46" s="238"/>
      <c r="AD46" s="239"/>
      <c r="AE46" s="25"/>
    </row>
    <row r="47" spans="1:31" ht="19.5" customHeight="1">
      <c r="A47" s="231"/>
      <c r="B47" s="29" t="s">
        <v>68</v>
      </c>
      <c r="C47" s="240"/>
      <c r="D47" s="240"/>
      <c r="E47" s="240"/>
      <c r="F47" s="241"/>
      <c r="G47" s="237"/>
      <c r="H47" s="238"/>
      <c r="I47" s="238"/>
      <c r="J47" s="238"/>
      <c r="K47" s="238"/>
      <c r="L47" s="238"/>
      <c r="M47" s="238"/>
      <c r="N47" s="238"/>
      <c r="O47" s="239"/>
      <c r="P47" s="235" t="s">
        <v>69</v>
      </c>
      <c r="Q47" s="242"/>
      <c r="R47" s="240"/>
      <c r="S47" s="240"/>
      <c r="T47" s="240"/>
      <c r="U47" s="241"/>
      <c r="V47" s="237"/>
      <c r="W47" s="238"/>
      <c r="X47" s="238"/>
      <c r="Y47" s="238"/>
      <c r="Z47" s="238"/>
      <c r="AA47" s="238"/>
      <c r="AB47" s="238"/>
      <c r="AC47" s="238"/>
      <c r="AD47" s="239"/>
      <c r="AE47" s="25"/>
    </row>
    <row r="48" spans="1:31" ht="19.5" customHeight="1">
      <c r="A48" s="232"/>
      <c r="B48" s="29" t="s">
        <v>70</v>
      </c>
      <c r="C48" s="240"/>
      <c r="D48" s="240"/>
      <c r="E48" s="240"/>
      <c r="F48" s="241"/>
      <c r="G48" s="237"/>
      <c r="H48" s="238"/>
      <c r="I48" s="238"/>
      <c r="J48" s="238"/>
      <c r="K48" s="238"/>
      <c r="L48" s="238"/>
      <c r="M48" s="238"/>
      <c r="N48" s="238"/>
      <c r="O48" s="239"/>
      <c r="P48" s="235" t="s">
        <v>71</v>
      </c>
      <c r="Q48" s="242"/>
      <c r="R48" s="240"/>
      <c r="S48" s="240"/>
      <c r="T48" s="240"/>
      <c r="U48" s="241"/>
      <c r="V48" s="237"/>
      <c r="W48" s="238"/>
      <c r="X48" s="238"/>
      <c r="Y48" s="238"/>
      <c r="Z48" s="238"/>
      <c r="AA48" s="238"/>
      <c r="AB48" s="238"/>
      <c r="AC48" s="238"/>
      <c r="AD48" s="239"/>
      <c r="AE48" s="25"/>
    </row>
    <row r="49" spans="1:31" ht="19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O49" s="25"/>
      <c r="P49" s="25"/>
      <c r="Q49" s="25"/>
      <c r="R49" s="25"/>
      <c r="S49" s="25"/>
      <c r="T49" s="31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</row>
    <row r="50" spans="1:28" ht="19.5" customHeight="1">
      <c r="A50" s="245" t="s">
        <v>41</v>
      </c>
      <c r="B50" s="245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W50" s="25"/>
      <c r="X50" s="25"/>
      <c r="Y50" s="25"/>
      <c r="Z50" s="25"/>
      <c r="AA50" s="25"/>
      <c r="AB50" s="25"/>
    </row>
    <row r="51" spans="1:31" ht="19.5" customHeight="1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6"/>
      <c r="AD51" s="66"/>
      <c r="AE51" s="66"/>
    </row>
    <row r="52" spans="1:31" ht="19.5" customHeight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6"/>
      <c r="AD52" s="66"/>
      <c r="AE52" s="66"/>
    </row>
  </sheetData>
  <sheetProtection password="D8BF" sheet="1" selectLockedCells="1"/>
  <mergeCells count="232">
    <mergeCell ref="S24:V24"/>
    <mergeCell ref="W24:Y24"/>
    <mergeCell ref="Z24:AB24"/>
    <mergeCell ref="AC24:AE24"/>
    <mergeCell ref="S21:T21"/>
    <mergeCell ref="U21:V21"/>
    <mergeCell ref="W21:Y21"/>
    <mergeCell ref="Z21:AB21"/>
    <mergeCell ref="AC21:AE21"/>
    <mergeCell ref="S22:T22"/>
    <mergeCell ref="S19:T19"/>
    <mergeCell ref="U19:V19"/>
    <mergeCell ref="W19:Y19"/>
    <mergeCell ref="Z19:AB19"/>
    <mergeCell ref="AC19:AE19"/>
    <mergeCell ref="S20:T20"/>
    <mergeCell ref="U20:V20"/>
    <mergeCell ref="W20:Y20"/>
    <mergeCell ref="Z20:AB20"/>
    <mergeCell ref="AC20:AE20"/>
    <mergeCell ref="S17:V17"/>
    <mergeCell ref="W17:AE17"/>
    <mergeCell ref="S18:T18"/>
    <mergeCell ref="U18:V18"/>
    <mergeCell ref="W18:Y18"/>
    <mergeCell ref="Z18:AB18"/>
    <mergeCell ref="AC18:AE18"/>
    <mergeCell ref="R48:U48"/>
    <mergeCell ref="V48:AD48"/>
    <mergeCell ref="Z44:AA44"/>
    <mergeCell ref="AB44:AC44"/>
    <mergeCell ref="B45:F45"/>
    <mergeCell ref="G45:O45"/>
    <mergeCell ref="P45:U45"/>
    <mergeCell ref="V45:AD45"/>
    <mergeCell ref="A50:U50"/>
    <mergeCell ref="V46:AD46"/>
    <mergeCell ref="C47:F47"/>
    <mergeCell ref="G47:O47"/>
    <mergeCell ref="P47:Q47"/>
    <mergeCell ref="R47:U47"/>
    <mergeCell ref="V47:AD47"/>
    <mergeCell ref="P46:Q46"/>
    <mergeCell ref="R46:U46"/>
    <mergeCell ref="C48:F48"/>
    <mergeCell ref="A40:S41"/>
    <mergeCell ref="A44:A48"/>
    <mergeCell ref="C44:D44"/>
    <mergeCell ref="F44:G44"/>
    <mergeCell ref="J44:K44"/>
    <mergeCell ref="L44:Y44"/>
    <mergeCell ref="C46:F46"/>
    <mergeCell ref="G46:O46"/>
    <mergeCell ref="G48:O48"/>
    <mergeCell ref="P48:Q48"/>
    <mergeCell ref="I38:J38"/>
    <mergeCell ref="Q38:T38"/>
    <mergeCell ref="I39:J39"/>
    <mergeCell ref="Q39:T39"/>
    <mergeCell ref="B38:F38"/>
    <mergeCell ref="G38:H38"/>
    <mergeCell ref="B39:F39"/>
    <mergeCell ref="G39:H39"/>
    <mergeCell ref="B35:J35"/>
    <mergeCell ref="K35:R35"/>
    <mergeCell ref="V35:AG35"/>
    <mergeCell ref="I37:J37"/>
    <mergeCell ref="K37:P37"/>
    <mergeCell ref="Q37:T37"/>
    <mergeCell ref="Y37:AG37"/>
    <mergeCell ref="B37:F37"/>
    <mergeCell ref="G37:H37"/>
    <mergeCell ref="B33:F33"/>
    <mergeCell ref="G33:H33"/>
    <mergeCell ref="K33:L33"/>
    <mergeCell ref="M33:N33"/>
    <mergeCell ref="P33:R33"/>
    <mergeCell ref="B34:F34"/>
    <mergeCell ref="G34:H34"/>
    <mergeCell ref="K34:L34"/>
    <mergeCell ref="M34:N34"/>
    <mergeCell ref="P34:R34"/>
    <mergeCell ref="B31:F31"/>
    <mergeCell ref="G31:H31"/>
    <mergeCell ref="K31:L31"/>
    <mergeCell ref="M31:N31"/>
    <mergeCell ref="P31:R31"/>
    <mergeCell ref="V31:AG31"/>
    <mergeCell ref="C29:F29"/>
    <mergeCell ref="G29:H29"/>
    <mergeCell ref="K29:L29"/>
    <mergeCell ref="M29:N29"/>
    <mergeCell ref="P29:R29"/>
    <mergeCell ref="C30:F30"/>
    <mergeCell ref="G30:H30"/>
    <mergeCell ref="K30:L30"/>
    <mergeCell ref="M30:N30"/>
    <mergeCell ref="P30:R30"/>
    <mergeCell ref="G27:H27"/>
    <mergeCell ref="K27:L27"/>
    <mergeCell ref="M27:N27"/>
    <mergeCell ref="P27:R27"/>
    <mergeCell ref="C28:F28"/>
    <mergeCell ref="G28:H28"/>
    <mergeCell ref="K28:L28"/>
    <mergeCell ref="M28:N28"/>
    <mergeCell ref="P28:R28"/>
    <mergeCell ref="A25:AH25"/>
    <mergeCell ref="A26:A35"/>
    <mergeCell ref="B26:B30"/>
    <mergeCell ref="C26:F26"/>
    <mergeCell ref="G26:H26"/>
    <mergeCell ref="K26:L26"/>
    <mergeCell ref="M26:N26"/>
    <mergeCell ref="P26:R26"/>
    <mergeCell ref="U26:AH26"/>
    <mergeCell ref="C27:F27"/>
    <mergeCell ref="A24:B24"/>
    <mergeCell ref="C24:F24"/>
    <mergeCell ref="G24:J24"/>
    <mergeCell ref="K24:N24"/>
    <mergeCell ref="O24:R24"/>
    <mergeCell ref="A23:B23"/>
    <mergeCell ref="C23:F23"/>
    <mergeCell ref="G23:J23"/>
    <mergeCell ref="K23:N23"/>
    <mergeCell ref="O23:R23"/>
    <mergeCell ref="O22:P22"/>
    <mergeCell ref="Q22:R22"/>
    <mergeCell ref="S23:V23"/>
    <mergeCell ref="W23:Y23"/>
    <mergeCell ref="Z23:AB23"/>
    <mergeCell ref="AC23:AE23"/>
    <mergeCell ref="U22:V22"/>
    <mergeCell ref="W22:Y22"/>
    <mergeCell ref="Z22:AB22"/>
    <mergeCell ref="AC22:AE22"/>
    <mergeCell ref="A22:B22"/>
    <mergeCell ref="C22:D22"/>
    <mergeCell ref="E22:F22"/>
    <mergeCell ref="G22:H22"/>
    <mergeCell ref="I22:J22"/>
    <mergeCell ref="K22:L22"/>
    <mergeCell ref="M22:N22"/>
    <mergeCell ref="K21:L21"/>
    <mergeCell ref="M21:N21"/>
    <mergeCell ref="O21:P21"/>
    <mergeCell ref="Q21:R21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O19:P19"/>
    <mergeCell ref="Q19:R19"/>
    <mergeCell ref="A19:B19"/>
    <mergeCell ref="C19:D19"/>
    <mergeCell ref="E19:F19"/>
    <mergeCell ref="G19:H19"/>
    <mergeCell ref="I19:J19"/>
    <mergeCell ref="K19:L19"/>
    <mergeCell ref="M18:N18"/>
    <mergeCell ref="M19:N19"/>
    <mergeCell ref="O18:P18"/>
    <mergeCell ref="Q18:R18"/>
    <mergeCell ref="A17:B18"/>
    <mergeCell ref="C17:F17"/>
    <mergeCell ref="G17:J17"/>
    <mergeCell ref="K17:N17"/>
    <mergeCell ref="O17:R17"/>
    <mergeCell ref="C18:D18"/>
    <mergeCell ref="E18:F18"/>
    <mergeCell ref="G18:H18"/>
    <mergeCell ref="I18:J18"/>
    <mergeCell ref="K18:L18"/>
    <mergeCell ref="A13:B14"/>
    <mergeCell ref="C13:M13"/>
    <mergeCell ref="N13:O14"/>
    <mergeCell ref="P13:S14"/>
    <mergeCell ref="T13:AD13"/>
    <mergeCell ref="AE13:AF14"/>
    <mergeCell ref="C14:D14"/>
    <mergeCell ref="E14:I14"/>
    <mergeCell ref="T14:U14"/>
    <mergeCell ref="V14:Z14"/>
    <mergeCell ref="A11:B12"/>
    <mergeCell ref="D11:G11"/>
    <mergeCell ref="H11:AF11"/>
    <mergeCell ref="H12:W12"/>
    <mergeCell ref="X12:Y12"/>
    <mergeCell ref="Z12:AF12"/>
    <mergeCell ref="A9:B10"/>
    <mergeCell ref="D9:G9"/>
    <mergeCell ref="H9:AF9"/>
    <mergeCell ref="H10:W10"/>
    <mergeCell ref="X10:Y10"/>
    <mergeCell ref="Z10:AF10"/>
    <mergeCell ref="AE7:AF7"/>
    <mergeCell ref="A8:B8"/>
    <mergeCell ref="C8:O8"/>
    <mergeCell ref="P8:T8"/>
    <mergeCell ref="U8:V8"/>
    <mergeCell ref="W8:X8"/>
    <mergeCell ref="Y8:Z8"/>
    <mergeCell ref="AA8:AB8"/>
    <mergeCell ref="AC8:AD8"/>
    <mergeCell ref="AE8:AF8"/>
    <mergeCell ref="J7:K7"/>
    <mergeCell ref="L7:M7"/>
    <mergeCell ref="N7:O7"/>
    <mergeCell ref="V7:W7"/>
    <mergeCell ref="Y7:Z7"/>
    <mergeCell ref="AB7:AC7"/>
    <mergeCell ref="B32:F32"/>
    <mergeCell ref="G32:H32"/>
    <mergeCell ref="K32:L32"/>
    <mergeCell ref="M32:N32"/>
    <mergeCell ref="P32:R32"/>
    <mergeCell ref="A2:AH2"/>
    <mergeCell ref="A5:AH5"/>
    <mergeCell ref="A7:E7"/>
    <mergeCell ref="F7:G7"/>
    <mergeCell ref="H7:I7"/>
  </mergeCells>
  <conditionalFormatting sqref="K27:L30">
    <cfRule type="expression" priority="13" dxfId="51" stopIfTrue="1">
      <formula>$K$26=0</formula>
    </cfRule>
  </conditionalFormatting>
  <conditionalFormatting sqref="K26:L26">
    <cfRule type="cellIs" priority="12" dxfId="51" operator="equal" stopIfTrue="1">
      <formula>0</formula>
    </cfRule>
  </conditionalFormatting>
  <conditionalFormatting sqref="P27:R31 K35:R35 P33:R34">
    <cfRule type="expression" priority="11" dxfId="51" stopIfTrue="1">
      <formula>$P$26=0</formula>
    </cfRule>
  </conditionalFormatting>
  <conditionalFormatting sqref="P26:R26">
    <cfRule type="cellIs" priority="10" dxfId="51" operator="equal" stopIfTrue="1">
      <formula>0</formula>
    </cfRule>
  </conditionalFormatting>
  <conditionalFormatting sqref="C13:M13 T13:AD13">
    <cfRule type="cellIs" priority="9" dxfId="51" operator="equal" stopIfTrue="1">
      <formula>0</formula>
    </cfRule>
  </conditionalFormatting>
  <conditionalFormatting sqref="W19:AB19">
    <cfRule type="expression" priority="8" dxfId="51" stopIfTrue="1">
      <formula>$AC$19=0</formula>
    </cfRule>
  </conditionalFormatting>
  <conditionalFormatting sqref="AC19:AD19">
    <cfRule type="cellIs" priority="7" dxfId="51" operator="equal" stopIfTrue="1">
      <formula>0</formula>
    </cfRule>
  </conditionalFormatting>
  <conditionalFormatting sqref="W20:AB20">
    <cfRule type="expression" priority="6" dxfId="51" stopIfTrue="1">
      <formula>$AC$20=0</formula>
    </cfRule>
  </conditionalFormatting>
  <conditionalFormatting sqref="AC20:AD20">
    <cfRule type="cellIs" priority="5" dxfId="51" operator="equal" stopIfTrue="1">
      <formula>0</formula>
    </cfRule>
  </conditionalFormatting>
  <conditionalFormatting sqref="W21:AB21">
    <cfRule type="expression" priority="4" dxfId="51" stopIfTrue="1">
      <formula>$AC$20=0</formula>
    </cfRule>
  </conditionalFormatting>
  <conditionalFormatting sqref="AC21:AD21">
    <cfRule type="expression" priority="3" dxfId="51" stopIfTrue="1">
      <formula>$AC$20=0</formula>
    </cfRule>
  </conditionalFormatting>
  <conditionalFormatting sqref="W22:AB22 AC22:AD24">
    <cfRule type="expression" priority="2" dxfId="51" stopIfTrue="1">
      <formula>$AC$20=0</formula>
    </cfRule>
  </conditionalFormatting>
  <conditionalFormatting sqref="P32:R32">
    <cfRule type="expression" priority="1" dxfId="51" stopIfTrue="1">
      <formula>$P$26=0</formula>
    </cfRule>
  </conditionalFormatting>
  <dataValidations count="2">
    <dataValidation type="list" allowBlank="1" showInputMessage="1" showErrorMessage="1" sqref="Q38:T39">
      <formula1>"A級,B級,C級,研修役員,資格無し"</formula1>
    </dataValidation>
    <dataValidation type="list" allowBlank="1" showInputMessage="1" showErrorMessage="1" sqref="G38:H39">
      <formula1>"男,女"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5" r:id="rId1"/>
  <rowBreaks count="1" manualBreakCount="1">
    <brk id="7" max="33" man="1"/>
  </rowBreaks>
  <colBreaks count="1" manualBreakCount="1">
    <brk id="2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2021年度　大会申込総括表</dc:title>
  <dc:subject/>
  <dc:creator>Unknown User;札幌水泳協会</dc:creator>
  <cp:keywords/>
  <dc:description/>
  <cp:lastModifiedBy>2017 ssasys</cp:lastModifiedBy>
  <cp:lastPrinted>2022-10-31T09:44:15Z</cp:lastPrinted>
  <dcterms:created xsi:type="dcterms:W3CDTF">2003-12-07T08:48:09Z</dcterms:created>
  <dcterms:modified xsi:type="dcterms:W3CDTF">2024-05-18T14:34:06Z</dcterms:modified>
  <cp:category/>
  <cp:version/>
  <cp:contentType/>
  <cp:contentStatus/>
</cp:coreProperties>
</file>